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DESIGN\TSY\Working Files\TSY318_Tax Working Group Final Report\Art\Vol I - Assessment and recommendations\graphs\"/>
    </mc:Choice>
  </mc:AlternateContent>
  <bookViews>
    <workbookView xWindow="0" yWindow="0" windowWidth="25200" windowHeight="11250"/>
  </bookViews>
  <sheets>
    <sheet name="Intro" sheetId="69" r:id="rId1"/>
    <sheet name="Chapter 3 (1) data" sheetId="4" r:id="rId2"/>
    <sheet name="Chapter 3 (1) chart " sheetId="5" r:id="rId3"/>
    <sheet name="Chapter 3 (2) data" sheetId="6" r:id="rId4"/>
    <sheet name="Chapter 3 (2) chart" sheetId="7" r:id="rId5"/>
    <sheet name="Chapter 3 (3) data" sheetId="8" r:id="rId6"/>
    <sheet name="Chapter 3 (3) chart" sheetId="9" r:id="rId7"/>
    <sheet name="Chapter 3 (4) data" sheetId="10" r:id="rId8"/>
    <sheet name="Chapter 3 (4) chart" sheetId="56" r:id="rId9"/>
    <sheet name="Chapter 3 (5) data" sheetId="12" r:id="rId10"/>
    <sheet name="Chapter 3 (5) chart" sheetId="63" r:id="rId11"/>
    <sheet name="Chapter 4 (1) data" sheetId="14" r:id="rId12"/>
    <sheet name="Chapter 4 (1) chart" sheetId="15" r:id="rId13"/>
    <sheet name="Chapter 4 (2) data" sheetId="16" r:id="rId14"/>
    <sheet name="Chapter 4 (2) chart" sheetId="57" r:id="rId15"/>
    <sheet name="Chapter 5 (1) data" sheetId="18" r:id="rId16"/>
    <sheet name="Chapter 5 (1) chart" sheetId="64" r:id="rId17"/>
    <sheet name="Chapter 5 (2) data" sheetId="20" r:id="rId18"/>
    <sheet name="Chapter 5 (2) chart" sheetId="65" r:id="rId19"/>
    <sheet name="Chapter 5 (3) data" sheetId="22" r:id="rId20"/>
    <sheet name="Chapter 5 (3) chart" sheetId="66" r:id="rId21"/>
    <sheet name="Chapter 5 (4) data" sheetId="40" r:id="rId22"/>
    <sheet name="Chapter 5 (4) chart" sheetId="67" r:id="rId23"/>
    <sheet name="Chapter 5 (5) data" sheetId="26" r:id="rId24"/>
    <sheet name="Chapter 5 (5) chart" sheetId="68" r:id="rId25"/>
    <sheet name="Chapter 6 (1) data" sheetId="28" r:id="rId26"/>
    <sheet name="Chapter 6 (1) chart" sheetId="61" r:id="rId27"/>
    <sheet name="Chapter 6 (2) data" sheetId="30" r:id="rId28"/>
    <sheet name="Chapter 6 (2) chart" sheetId="60" r:id="rId29"/>
    <sheet name="Chapter 7 (1) data" sheetId="36" r:id="rId30"/>
    <sheet name="Chapter 7 (1) chart" sheetId="59" r:id="rId31"/>
    <sheet name="Chapter 7 (2) data" sheetId="38" r:id="rId32"/>
    <sheet name="Chapter 7 (2) chart" sheetId="58" r:id="rId33"/>
  </sheets>
  <definedNames>
    <definedName name="_AMO_UniqueIdentifier" hidden="1">"'aa08379a-9000-4c21-8ad6-09fd9ad29150'"</definedName>
    <definedName name="Unique" hidden="1">"'aa08379a-9000-4c21-8ad6-09fd9ad29150'"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9" i="16" l="1"/>
  <c r="A39" i="16"/>
  <c r="B37" i="16"/>
  <c r="A37" i="16"/>
  <c r="B35" i="16"/>
  <c r="A35" i="16"/>
  <c r="B33" i="16"/>
  <c r="A33" i="16"/>
  <c r="B31" i="16"/>
  <c r="A31" i="16"/>
  <c r="B29" i="16"/>
  <c r="A29" i="16"/>
  <c r="B27" i="16"/>
  <c r="A27" i="16"/>
  <c r="B25" i="16"/>
  <c r="A25" i="16"/>
  <c r="B23" i="16"/>
  <c r="A23" i="16"/>
  <c r="B21" i="16"/>
  <c r="A21" i="16"/>
  <c r="B19" i="16"/>
  <c r="A19" i="16"/>
  <c r="B17" i="16"/>
  <c r="A17" i="16"/>
  <c r="B15" i="16"/>
  <c r="A15" i="16"/>
  <c r="B13" i="16"/>
  <c r="A13" i="16"/>
  <c r="B11" i="16"/>
  <c r="A11" i="16"/>
  <c r="B9" i="16"/>
  <c r="A9" i="16"/>
  <c r="B7" i="16"/>
  <c r="A7" i="16"/>
  <c r="B5" i="16"/>
  <c r="A5" i="16"/>
  <c r="B3" i="16"/>
  <c r="A3" i="16"/>
</calcChain>
</file>

<file path=xl/sharedStrings.xml><?xml version="1.0" encoding="utf-8"?>
<sst xmlns="http://schemas.openxmlformats.org/spreadsheetml/2006/main" count="407" uniqueCount="288">
  <si>
    <t>Source</t>
  </si>
  <si>
    <t>Individuals</t>
  </si>
  <si>
    <t>Corporates</t>
  </si>
  <si>
    <t>GST (customs inclusive)</t>
  </si>
  <si>
    <t>Other</t>
  </si>
  <si>
    <t>Source: OECD Revenue statistics</t>
  </si>
  <si>
    <t>https://stats.oecd.org/Index.aspx?DataSetCode=REV</t>
  </si>
  <si>
    <t>France</t>
  </si>
  <si>
    <t>Japan</t>
  </si>
  <si>
    <t>Slovak Republic</t>
  </si>
  <si>
    <t>Czech Republic</t>
  </si>
  <si>
    <t>Poland</t>
  </si>
  <si>
    <t>Netherlands</t>
  </si>
  <si>
    <t>Spain</t>
  </si>
  <si>
    <t>Italy</t>
  </si>
  <si>
    <t>Slovenia</t>
  </si>
  <si>
    <t>Korea</t>
  </si>
  <si>
    <t>Germany</t>
  </si>
  <si>
    <t>Belgium</t>
  </si>
  <si>
    <t>Luxembourg</t>
  </si>
  <si>
    <t>Hungary</t>
  </si>
  <si>
    <t>Austria</t>
  </si>
  <si>
    <t>Greece</t>
  </si>
  <si>
    <t>Switzerland</t>
  </si>
  <si>
    <t>Turkey</t>
  </si>
  <si>
    <t>Estonia</t>
  </si>
  <si>
    <t>United States</t>
  </si>
  <si>
    <t>OECD average</t>
  </si>
  <si>
    <t>Latvia</t>
  </si>
  <si>
    <t>Finland</t>
  </si>
  <si>
    <t>United Kingdom</t>
  </si>
  <si>
    <t>Portugal</t>
  </si>
  <si>
    <t>Mexico</t>
  </si>
  <si>
    <t>Norway</t>
  </si>
  <si>
    <t>Israel</t>
  </si>
  <si>
    <t>Canada</t>
  </si>
  <si>
    <t>Sweden</t>
  </si>
  <si>
    <t>Ireland</t>
  </si>
  <si>
    <t>Iceland</t>
  </si>
  <si>
    <t>Australia</t>
  </si>
  <si>
    <t>Chile</t>
  </si>
  <si>
    <t>New Zealand</t>
  </si>
  <si>
    <t>Denmark</t>
  </si>
  <si>
    <t>All Households</t>
  </si>
  <si>
    <t>Decile 1</t>
  </si>
  <si>
    <t>Decile 2</t>
  </si>
  <si>
    <t>Decile 3</t>
  </si>
  <si>
    <t>Decile 4</t>
  </si>
  <si>
    <t>Decile 5</t>
  </si>
  <si>
    <t>Decile 6</t>
  </si>
  <si>
    <t>Decile 7</t>
  </si>
  <si>
    <t>Decile 8</t>
  </si>
  <si>
    <t>Decile 9</t>
  </si>
  <si>
    <t>Decile 10</t>
  </si>
  <si>
    <t xml:space="preserve">Taxes </t>
  </si>
  <si>
    <t>Transfers</t>
  </si>
  <si>
    <t xml:space="preserve">Taxes less transfers </t>
  </si>
  <si>
    <t>Source: The Treasury (data based on HES 2013).</t>
  </si>
  <si>
    <t>Country</t>
  </si>
  <si>
    <t>Reduction in Gini on account of the tax and transfer system (2014/15)</t>
  </si>
  <si>
    <t>Source:</t>
  </si>
  <si>
    <t>http://stats.oecd.org/Index.aspx?DataSetCode=IDD#</t>
  </si>
  <si>
    <t>Lithuania</t>
  </si>
  <si>
    <t>Total asset and liability values</t>
  </si>
  <si>
    <t>Year ended 30 June 2015</t>
  </si>
  <si>
    <t>Quintile 1                       Under $39,500</t>
  </si>
  <si>
    <t>Relative sampling error</t>
  </si>
  <si>
    <t xml:space="preserve">  Quintile 2                       $39,500 to $183,699</t>
  </si>
  <si>
    <t xml:space="preserve"> Quintile 3                       $183,700 to $399,799</t>
  </si>
  <si>
    <t xml:space="preserve"> Quintile 4                       $399,800 to $814,799</t>
  </si>
  <si>
    <t xml:space="preserve"> Quintile 5                       $814,800+</t>
  </si>
  <si>
    <t>Total households</t>
  </si>
  <si>
    <t>(%)</t>
  </si>
  <si>
    <t>Assets</t>
  </si>
  <si>
    <t>Owner-occupied dwellings</t>
  </si>
  <si>
    <t>Other real estate</t>
  </si>
  <si>
    <t>Household non-financial assets</t>
  </si>
  <si>
    <t>Currency and deposits</t>
  </si>
  <si>
    <t>Pension funds</t>
  </si>
  <si>
    <t>Household financial assets</t>
  </si>
  <si>
    <t>Total household assets</t>
  </si>
  <si>
    <t>Liabilities</t>
  </si>
  <si>
    <t>Owner-occupied residence loans</t>
  </si>
  <si>
    <t>Other real estate loans</t>
  </si>
  <si>
    <t>Education loans</t>
  </si>
  <si>
    <t>Total household liabilities</t>
  </si>
  <si>
    <t>Net worth (excluding owner occupied housing) held by each net worth quintile - HES 2015 ($m)</t>
  </si>
  <si>
    <t>1.</t>
  </si>
  <si>
    <t>Quintiles are formed by dividing the population into 5 groups –  households ranked by their net worth. The bottom quintile (quintile 1) is the lowest 20 percent of the population for net worth, while the top quintile (quintile 5) is the highest 20 percent.</t>
  </si>
  <si>
    <t>2.</t>
  </si>
  <si>
    <t xml:space="preserve">Net worth groups are quintiles to the nearest dollar for the June 2018 year and hundred dollars of net worth for the June 2015 year. </t>
  </si>
  <si>
    <t>3.</t>
  </si>
  <si>
    <t>The quintiles change between net worth years.</t>
  </si>
  <si>
    <t>4.</t>
  </si>
  <si>
    <t>Excludes assets and liabilities held in a business or trust unless mentioned.</t>
  </si>
  <si>
    <t>5.</t>
  </si>
  <si>
    <t>Values are rounded to the nearest thousand. Figures may not sum to stated totals, due to rounding.</t>
  </si>
  <si>
    <t>6.</t>
  </si>
  <si>
    <t>Includes consumer durables, valuables and other household non-financial assets.</t>
  </si>
  <si>
    <t>7.</t>
  </si>
  <si>
    <t>Includes bonds and other debt securities, equity in own unincorporated enterprises, shares and other equity, mutual funds and other investment funds, life insurance funds and annuities, and other household financial assets.</t>
  </si>
  <si>
    <t>8.</t>
  </si>
  <si>
    <t>Includes consumer durable loans, other investment loans, and other loans and liabilities.</t>
  </si>
  <si>
    <t>9.</t>
  </si>
  <si>
    <t>Total includes a small number of households with no assets or liabilities.</t>
  </si>
  <si>
    <t>Agriculture</t>
  </si>
  <si>
    <t>Agriculture, forestry &amp; fishing</t>
  </si>
  <si>
    <t>Property</t>
  </si>
  <si>
    <t>Property &amp; leasing</t>
  </si>
  <si>
    <t>Financial services</t>
  </si>
  <si>
    <t>Other services</t>
  </si>
  <si>
    <t>Administration &amp; support</t>
  </si>
  <si>
    <t>Arts &amp; recreation</t>
  </si>
  <si>
    <t>Telecom &amp; media</t>
  </si>
  <si>
    <t>Education &amp; training</t>
  </si>
  <si>
    <t>Retail</t>
  </si>
  <si>
    <t>Transport</t>
  </si>
  <si>
    <t>Manufacturing</t>
  </si>
  <si>
    <t>Utilities</t>
  </si>
  <si>
    <t>Professional &amp; technical services</t>
  </si>
  <si>
    <t>Public administration &amp; safety</t>
  </si>
  <si>
    <t>Healthcare &amp; social assistance</t>
  </si>
  <si>
    <t>Wholesale</t>
  </si>
  <si>
    <t>Accommodation &amp; food</t>
  </si>
  <si>
    <t>Construction</t>
  </si>
  <si>
    <t>Mining</t>
  </si>
  <si>
    <t>Spend</t>
  </si>
  <si>
    <t>Source: Stats NZ; Tax Working Group Secretariat</t>
  </si>
  <si>
    <t>Fuel tax</t>
  </si>
  <si>
    <t>NLTF</t>
  </si>
  <si>
    <t>Road user charges</t>
  </si>
  <si>
    <t>Central Government revenue</t>
  </si>
  <si>
    <t>Motor vehicle registration</t>
  </si>
  <si>
    <t>ACC</t>
  </si>
  <si>
    <t>ETS</t>
  </si>
  <si>
    <t>Local authorities</t>
  </si>
  <si>
    <t>Royalties</t>
  </si>
  <si>
    <t>Waste Minimization Fund</t>
  </si>
  <si>
    <t>Other energy taxes</t>
  </si>
  <si>
    <t>Other resource taxes</t>
  </si>
  <si>
    <t>Waste Disposal Levy</t>
  </si>
  <si>
    <t>Other transport taxes</t>
  </si>
  <si>
    <t>Tax rate (RHS)</t>
  </si>
  <si>
    <t>Waste landfilled at standard rate</t>
  </si>
  <si>
    <t>Source: HMRC</t>
  </si>
  <si>
    <t>Share of assets by equivalised household taxable income decile</t>
  </si>
  <si>
    <t>Share of assets by total household net worth decile</t>
  </si>
  <si>
    <t>Source: Stats NZ (HES 2015); the Treasury</t>
  </si>
  <si>
    <t>CGT liability as % of disposable income (RHS)</t>
  </si>
  <si>
    <t>2021/22</t>
  </si>
  <si>
    <t>2022/23</t>
  </si>
  <si>
    <t>2023/24</t>
  </si>
  <si>
    <t>2024/25</t>
  </si>
  <si>
    <t>2025/26</t>
  </si>
  <si>
    <t>2026/27</t>
  </si>
  <si>
    <t>2027/28</t>
  </si>
  <si>
    <t>2028/29</t>
  </si>
  <si>
    <t>2029/30</t>
  </si>
  <si>
    <t>2030/31</t>
  </si>
  <si>
    <t>Residential investment</t>
  </si>
  <si>
    <t xml:space="preserve">Commercial/Industrial </t>
  </si>
  <si>
    <t>Rural property</t>
  </si>
  <si>
    <t>Shares</t>
  </si>
  <si>
    <t>Total</t>
  </si>
  <si>
    <t xml:space="preserve">Source: The Treasury </t>
  </si>
  <si>
    <t>CGT receipts as a proportion of GDP</t>
  </si>
  <si>
    <t>CGT receipts</t>
  </si>
  <si>
    <t>Year</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</si>
  <si>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</si>
  <si>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</si>
  <si>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</si>
  <si>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</si>
  <si>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</si>
  <si>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</si>
  <si>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</si>
  <si>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</si>
  <si>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</si>
  <si>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</si>
  <si>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</si>
  <si>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</si>
  <si>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</si>
  <si>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</si>
  <si>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</si>
  <si>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</si>
  <si>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</si>
  <si>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</si>
  <si>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</si>
  <si>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</si>
  <si>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</si>
  <si>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</si>
  <si>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</si>
  <si>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</si>
  <si>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</si>
  <si>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</si>
  <si>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</si>
  <si>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</si>
  <si>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</si>
  <si>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</si>
  <si>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</si>
  <si>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Sources: PBO based on data from the ABS and Treasury</t>
  </si>
  <si>
    <t>Rate for manufacturing plants</t>
  </si>
  <si>
    <t>NZ - current</t>
  </si>
  <si>
    <t>South Africa</t>
  </si>
  <si>
    <t>NZ - 1% DV</t>
  </si>
  <si>
    <t>NZ - 2% DV</t>
  </si>
  <si>
    <t>Costa Rica</t>
  </si>
  <si>
    <t>Singapore</t>
  </si>
  <si>
    <t xml:space="preserve">Italy </t>
  </si>
  <si>
    <t>Financial</t>
  </si>
  <si>
    <t>Gross operating surplus</t>
  </si>
  <si>
    <t>Source: Statistics New Zewaland</t>
  </si>
  <si>
    <t>Average gain by equivalised household decile</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</si>
  <si>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</si>
  <si>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</si>
  <si>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</si>
  <si>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</si>
  <si>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</si>
  <si>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</si>
  <si>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</si>
  <si>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</si>
  <si>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</si>
  <si>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</si>
  <si>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</si>
  <si>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</si>
  <si>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</si>
  <si>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</si>
  <si>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</si>
  <si>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</si>
  <si>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</si>
  <si>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</si>
  <si>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</si>
  <si>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</si>
  <si>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</si>
  <si>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</si>
  <si>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</si>
  <si>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</si>
  <si>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</si>
  <si>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</si>
  <si>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</si>
  <si>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</si>
  <si>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</si>
  <si>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</si>
  <si>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</si>
  <si>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</si>
  <si>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</si>
  <si>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</si>
  <si>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</si>
  <si>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</si>
  <si>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</si>
  <si>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</si>
  <si>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</si>
  <si>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</si>
  <si>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With broad extension of capital gains taxation</t>
  </si>
  <si>
    <t>Baseline</t>
  </si>
  <si>
    <t>Option 1a: The first tax threshold is raised to $22,500</t>
  </si>
  <si>
    <t>Option 2: The first tax threshold is raised to $30,000, and the second rate is raised to 21%</t>
  </si>
  <si>
    <t>Option 1b: The first tax threshold is raised to $20,000</t>
  </si>
  <si>
    <t>Average</t>
  </si>
  <si>
    <t>Business 
services</t>
  </si>
  <si>
    <t xml:space="preserve">              Retail &amp;
accommodation</t>
  </si>
  <si>
    <t>Telecom &amp;
      media</t>
  </si>
  <si>
    <t xml:space="preserve">Untaxed realised gains as a propotion of total accounting profit by industry (2013 - 2017) </t>
  </si>
  <si>
    <t xml:space="preserve">Source: Inland Revneue (IR10 data) </t>
  </si>
  <si>
    <t>Source: The Treasury and IRD</t>
  </si>
  <si>
    <t>Income Band</t>
  </si>
  <si>
    <t xml:space="preserve">Ration of the value of the stock of non-residential buildings relative to the Gross Operating Surplus, by industry. </t>
  </si>
  <si>
    <t>Source: Hanappi 2017</t>
  </si>
  <si>
    <r>
      <t xml:space="preserve">By household net-worth quintile </t>
    </r>
    <r>
      <rPr>
        <vertAlign val="superscript"/>
        <sz val="10"/>
        <color theme="1"/>
        <rFont val="Calibri"/>
        <family val="2"/>
        <scheme val="minor"/>
      </rPr>
      <t>(1)(2)(3)</t>
    </r>
  </si>
  <si>
    <r>
      <t>($000)</t>
    </r>
    <r>
      <rPr>
        <vertAlign val="superscript"/>
        <sz val="10"/>
        <color theme="1"/>
        <rFont val="Calibri"/>
        <family val="2"/>
        <scheme val="minor"/>
      </rPr>
      <t>(5)</t>
    </r>
  </si>
  <si>
    <r>
      <t>Other non-financial assets</t>
    </r>
    <r>
      <rPr>
        <vertAlign val="superscript"/>
        <sz val="10"/>
        <color theme="1"/>
        <rFont val="Calibri"/>
        <family val="2"/>
        <scheme val="minor"/>
      </rPr>
      <t>(6)</t>
    </r>
  </si>
  <si>
    <r>
      <t>Other household financial assets</t>
    </r>
    <r>
      <rPr>
        <vertAlign val="superscript"/>
        <sz val="10"/>
        <color theme="1"/>
        <rFont val="Calibri"/>
        <family val="2"/>
        <scheme val="minor"/>
      </rPr>
      <t>(7)</t>
    </r>
  </si>
  <si>
    <r>
      <t>Other loans and liabilities</t>
    </r>
    <r>
      <rPr>
        <vertAlign val="superscript"/>
        <sz val="10"/>
        <color theme="1"/>
        <rFont val="Calibri"/>
        <family val="2"/>
        <scheme val="minor"/>
      </rPr>
      <t>(8)</t>
    </r>
  </si>
  <si>
    <r>
      <t>Total household net worth</t>
    </r>
    <r>
      <rPr>
        <b/>
        <vertAlign val="superscript"/>
        <sz val="10"/>
        <color theme="1"/>
        <rFont val="Calibri"/>
        <family val="2"/>
        <scheme val="minor"/>
      </rPr>
      <t>(9)</t>
    </r>
  </si>
  <si>
    <r>
      <rPr>
        <b/>
        <sz val="10"/>
        <color indexed="8"/>
        <rFont val="Calibri"/>
        <family val="2"/>
        <scheme val="minor"/>
      </rPr>
      <t>Source:</t>
    </r>
    <r>
      <rPr>
        <sz val="10"/>
        <color indexed="8"/>
        <rFont val="Calibri"/>
        <family val="2"/>
        <scheme val="minor"/>
      </rPr>
      <t xml:space="preserve"> Stats NZ</t>
    </r>
  </si>
  <si>
    <t xml:space="preserve">Source: Stats NZ and Treasury </t>
  </si>
  <si>
    <t xml:space="preserve">Source: Secretariat for the Tax Working Group, The Treasury </t>
  </si>
  <si>
    <t>Published by the Tax Working Group, New Zealand at:</t>
  </si>
  <si>
    <t>Copyright of externally-sourced data</t>
  </si>
  <si>
    <t>Note that where non-New Zealand Government sources are indicated (eg OECD) that the copyright and licensing requirements of that organisation must be respected when considering re-use of the charts and data.</t>
  </si>
  <si>
    <t>Note on Secretariat modelling estimates</t>
  </si>
  <si>
    <t>The Secretariat has produced projections of revenue for policies considered in this report. These projections rely on
modelling assumptions and are subject to uncertainty. All estimates are preliminary and presented for indicative purposes
only.
All estimates using Household Economic Survey (HES) data should be considered indicative and may have wide
confidence intervals. Sample survey data is subject to sampling and non-sampling errors. These estimates have
been produced either directly from HES or using the Treasury’s micro-simulation model of the tax and welfare system.
Estimates rely on modelling assumptions and are subject to considerable uncertainty. The 1988 Jensen equivalence
scale has been used for equivalizing household incomes. In some cases, the officials’ secretariat has made adjustments
to reflect underreporting of household expenditure in survey data compared with the national accounts aggregates.
Owing to data limitations, such adjustments are approximate and may not accurately reflect differences across
expenditure categories or income deciles. In some cases, there are differences between charts and estimates in the
Interim Report and earlier officials’ papers owing to data updates and modelling changes. All estimates are subject to
further data updates and modelling refinements. Access to HES data was provided by Statistics New Zealand under
conditions designed to give effect to the security and confidentiality provisions of the Statistics Act 1975.</t>
  </si>
  <si>
    <t>Crown copyright © for Government-sourced charts and data</t>
  </si>
  <si>
    <t>Copyright of New Zealand-Government sourced charts and data is licensed under the Creative Commons Attribution 4.0 International licence. In essence, you are free to copy, distribute and adapt the work, as long as you attribute the work to the Crown and abide by the other licence terms.</t>
  </si>
  <si>
    <t>To view a copy of this licence, visit http://creativecommons.org/licenses/by/4.0/. Please note that no departmental or governmental emblem, logo or Coat of Arms may be used in any way which infringes any provision of the Flags, Emblems, and Names Protection Act 1981 or would infringe such provision if the relevant use occurred within New Zealand. Attribution to the Crown should be in written form and not by reproduction of any such emblem, logo or Coat of Arms.</t>
  </si>
  <si>
    <t>Published 21 February 2019</t>
  </si>
  <si>
    <t xml:space="preserve">Charts and Data - Future of Tax: Final Report </t>
  </si>
  <si>
    <t xml:space="preserve">This spreadsheet contains charts and, in most cases, the data used to generate the charts and tables that appear in - Future of Tax: Final Report </t>
  </si>
  <si>
    <t>https://taxworkinggroup.govt.nz/resources/future-tax-final-report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</si>
</sst>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quot;$&quot;* #,##0.00_);_(&quot;$&quot;* \(#,##0.00\);_(&quot;$&quot;* &quot;-&quot;??_);_(@_)"/>
    <numFmt numFmtId="165" formatCode="_(* #,##0.00_);_(* \(#,##0.00\);_(* &quot;-&quot;??_);_(@_)"/>
    <numFmt numFmtId="166" formatCode="0.0%"/>
    <numFmt numFmtId="167" formatCode="&quot;$&quot;#,##0_);[Red]\(&quot;$&quot;#,##0\)"/>
    <numFmt numFmtId="168" formatCode="_-* #,##0_-;\-* #,##0_-;_-* &quot;-&quot;??_-;_-@_-"/>
    <numFmt numFmtId="169" formatCode="0.0"/>
    <numFmt numFmtId="170" formatCode="#,##0_ ;\-#,##0\ "/>
    <numFmt numFmtId="171" formatCode="_(* #,##0_);_(* \(#,##0\);_(* &quot;-&quot;??_);_(@_)"/>
    <numFmt numFmtId="172" formatCode="_(&quot;$&quot;* #,##0_);_(&quot;$&quot;* \(#,##0\);_(&quot;$&quot;* &quot;-&quot;??_);_(@_)"/>
    <numFmt numFmtId="173" formatCode="_(* #,##0.0_);_(* \(#,##0.0\);_(* &quot;-&quot;??_);_(@_)"/>
    <numFmt numFmtId="174" formatCode="&quot;$&quot;#,##0"/>
    <numFmt numFmtId="175" formatCode="0.000"/>
  </numFmts>
  <fonts count="36">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0"/>
      <color theme="1"/>
      <name val="Calibri"/>
      <family val="2"/>
      <scheme val="minor"/>
    </font>
    <font>
      <i/>
      <sz val="10"/>
      <color theme="1"/>
      <name val="Calibri"/>
      <family val="2"/>
      <scheme val="minor"/>
    </font>
    <font>
      <sz val="10"/>
      <color theme="1"/>
      <name val="Arial"/>
      <family val="2"/>
    </font>
    <font>
      <i/>
      <u/>
      <sz val="11"/>
      <color theme="10"/>
      <name val="Calibri"/>
      <family val="2"/>
      <scheme val="minor"/>
    </font>
    <font>
      <b/>
      <sz val="10"/>
      <color theme="1"/>
      <name val="Calibri"/>
      <family val="2"/>
      <scheme val="minor"/>
    </font>
    <font>
      <b/>
      <sz val="10"/>
      <color theme="1"/>
      <name val="Arial Narrow"/>
      <family val="2"/>
    </font>
    <font>
      <sz val="10"/>
      <color theme="1"/>
      <name val="Arial Narrow"/>
      <family val="2"/>
    </font>
    <font>
      <u/>
      <sz val="10"/>
      <color theme="10"/>
      <name val="Arial Narrow"/>
      <family val="2"/>
    </font>
    <font>
      <sz val="10"/>
      <color theme="1"/>
      <name val="Verdana"/>
      <family val="2"/>
    </font>
    <font>
      <sz val="12"/>
      <name val="Arial MT"/>
    </font>
    <font>
      <sz val="8"/>
      <name val="Arial"/>
      <family val="2"/>
    </font>
    <font>
      <b/>
      <u/>
      <sz val="11"/>
      <color theme="10"/>
      <name val="Calibri"/>
      <family val="2"/>
      <scheme val="minor"/>
    </font>
    <font>
      <sz val="8"/>
      <color indexed="8"/>
      <name val="Arial"/>
      <family val="2"/>
    </font>
    <font>
      <sz val="10"/>
      <color theme="1"/>
      <name val="Calibri"/>
      <family val="2"/>
    </font>
    <font>
      <sz val="10"/>
      <color rgb="FF000000"/>
      <name val="Calibri"/>
      <family val="2"/>
    </font>
    <font>
      <sz val="10"/>
      <name val="Arial"/>
      <family val="2"/>
    </font>
    <font>
      <b/>
      <sz val="10"/>
      <name val="Calibri"/>
      <family val="2"/>
      <scheme val="minor"/>
    </font>
    <font>
      <sz val="10"/>
      <name val="Calibri"/>
      <family val="2"/>
      <scheme val="minor"/>
    </font>
    <font>
      <sz val="10"/>
      <color theme="4"/>
      <name val="Arial Narrow"/>
      <family val="2"/>
    </font>
    <font>
      <vertAlign val="superscript"/>
      <sz val="10"/>
      <color theme="1"/>
      <name val="Calibri"/>
      <family val="2"/>
      <scheme val="minor"/>
    </font>
    <font>
      <b/>
      <vertAlign val="superscript"/>
      <sz val="10"/>
      <color theme="1"/>
      <name val="Calibri"/>
      <family val="2"/>
      <scheme val="minor"/>
    </font>
    <font>
      <sz val="10"/>
      <color indexed="8"/>
      <name val="Calibri"/>
      <family val="2"/>
      <scheme val="minor"/>
    </font>
    <font>
      <b/>
      <sz val="10"/>
      <color indexed="8"/>
      <name val="Calibri"/>
      <family val="2"/>
      <scheme val="minor"/>
    </font>
    <font>
      <sz val="10"/>
      <color indexed="8"/>
      <name val="Arial"/>
      <family val="2"/>
    </font>
    <font>
      <sz val="10"/>
      <color rgb="FF000000"/>
      <name val="Calibri"/>
      <family val="2"/>
      <scheme val="minor"/>
    </font>
    <font>
      <sz val="16"/>
      <name val="Arial Narrow"/>
      <family val="2"/>
    </font>
    <font>
      <sz val="11"/>
      <color theme="1"/>
      <name val="Arial Narrow"/>
      <family val="2"/>
    </font>
    <font>
      <sz val="10"/>
      <name val="Arial Narrow"/>
      <family val="2"/>
    </font>
    <font>
      <b/>
      <sz val="10"/>
      <name val="Arial Narrow"/>
      <family val="2"/>
    </font>
    <font>
      <b/>
      <sz val="11"/>
      <color theme="1"/>
      <name val="Arial Narrow"/>
      <family val="2"/>
    </font>
    <font>
      <u/>
      <sz val="10"/>
      <color theme="1"/>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1">
    <xf numFmtId="0" fontId="0" fillId="0" borderId="0"/>
    <xf numFmtId="9" fontId="1" fillId="0" borderId="0" applyFont="0" applyFill="0" applyBorder="0" applyAlignment="0" applyProtection="0"/>
    <xf numFmtId="0" fontId="4"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3" fillId="0" borderId="0" applyFont="0" applyFill="0" applyBorder="0" applyAlignment="0" applyProtection="0"/>
    <xf numFmtId="37" fontId="14" fillId="0" borderId="0"/>
    <xf numFmtId="165" fontId="1" fillId="0" borderId="0" applyFont="0" applyFill="0" applyBorder="0" applyAlignment="0" applyProtection="0"/>
    <xf numFmtId="0" fontId="20" fillId="0" borderId="0"/>
    <xf numFmtId="0" fontId="20" fillId="0" borderId="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20" fillId="0" borderId="0"/>
    <xf numFmtId="0" fontId="13" fillId="0" borderId="0"/>
    <xf numFmtId="165" fontId="13" fillId="0" borderId="0" applyFont="0" applyFill="0" applyBorder="0" applyAlignment="0" applyProtection="0"/>
    <xf numFmtId="165" fontId="1" fillId="0" borderId="0" applyFont="0" applyFill="0" applyBorder="0" applyAlignment="0" applyProtection="0"/>
    <xf numFmtId="0" fontId="1" fillId="0" borderId="0"/>
  </cellStyleXfs>
  <cellXfs count="240">
    <xf numFmtId="0" fontId="0" fillId="0" borderId="0" xfId="0"/>
    <xf numFmtId="0" fontId="0" fillId="0" borderId="0" xfId="0" applyBorder="1"/>
    <xf numFmtId="0" fontId="7" fillId="0" borderId="0" xfId="0" applyFont="1" applyFill="1" applyBorder="1"/>
    <xf numFmtId="0" fontId="0" fillId="0" borderId="0" xfId="0" applyFill="1"/>
    <xf numFmtId="0" fontId="8" fillId="0" borderId="0" xfId="2" applyFont="1" applyFill="1"/>
    <xf numFmtId="9" fontId="0" fillId="0" borderId="0" xfId="0" applyNumberFormat="1"/>
    <xf numFmtId="0" fontId="3" fillId="0" borderId="0" xfId="0" applyFont="1" applyFill="1" applyBorder="1"/>
    <xf numFmtId="0" fontId="0" fillId="2" borderId="0" xfId="0" applyFill="1"/>
    <xf numFmtId="0" fontId="11" fillId="0" borderId="0" xfId="0" applyFont="1"/>
    <xf numFmtId="0" fontId="11" fillId="0" borderId="0" xfId="0" applyFont="1" applyAlignment="1">
      <alignment horizontal="left"/>
    </xf>
    <xf numFmtId="166" fontId="11" fillId="0" borderId="0" xfId="0" applyNumberFormat="1" applyFont="1" applyAlignment="1">
      <alignment horizontal="right"/>
    </xf>
    <xf numFmtId="0" fontId="10" fillId="0" borderId="0" xfId="0" applyFont="1" applyFill="1"/>
    <xf numFmtId="0" fontId="11" fillId="0" borderId="0" xfId="0" applyFont="1" applyFill="1"/>
    <xf numFmtId="0" fontId="10" fillId="0" borderId="0" xfId="0" applyFont="1" applyFill="1" applyBorder="1"/>
    <xf numFmtId="166" fontId="11" fillId="0" borderId="0" xfId="0" applyNumberFormat="1" applyFont="1"/>
    <xf numFmtId="0" fontId="12" fillId="0" borderId="0" xfId="2" applyFont="1"/>
    <xf numFmtId="168" fontId="0" fillId="0" borderId="0" xfId="0" applyNumberFormat="1"/>
    <xf numFmtId="0" fontId="0" fillId="0" borderId="0" xfId="0" applyAlignment="1">
      <alignment vertical="top"/>
    </xf>
    <xf numFmtId="168" fontId="0" fillId="0" borderId="0" xfId="3" applyNumberFormat="1" applyFont="1"/>
    <xf numFmtId="165" fontId="0" fillId="0" borderId="0" xfId="0" applyNumberFormat="1"/>
    <xf numFmtId="168" fontId="0" fillId="0" borderId="9" xfId="0" applyNumberFormat="1" applyBorder="1"/>
    <xf numFmtId="3" fontId="15" fillId="0" borderId="0" xfId="6" applyNumberFormat="1" applyFont="1" applyFill="1" applyBorder="1" applyAlignment="1" applyProtection="1">
      <alignment horizontal="right"/>
    </xf>
    <xf numFmtId="14" fontId="0" fillId="0" borderId="0" xfId="0" applyNumberFormat="1"/>
    <xf numFmtId="0" fontId="16" fillId="0" borderId="0" xfId="2" applyFont="1" applyFill="1" applyBorder="1"/>
    <xf numFmtId="3" fontId="17" fillId="0" borderId="0" xfId="6" applyNumberFormat="1" applyFont="1" applyBorder="1" applyAlignment="1" applyProtection="1">
      <alignment horizontal="right"/>
      <protection locked="0"/>
    </xf>
    <xf numFmtId="3" fontId="15" fillId="0" borderId="0" xfId="7" applyNumberFormat="1" applyFont="1" applyFill="1" applyBorder="1" applyAlignment="1" applyProtection="1">
      <alignment horizontal="right"/>
    </xf>
    <xf numFmtId="0" fontId="0" fillId="0" borderId="0" xfId="0" applyFill="1" applyBorder="1" applyAlignment="1">
      <alignment horizontal="right"/>
    </xf>
    <xf numFmtId="0" fontId="0" fillId="0" borderId="0" xfId="0" applyBorder="1" applyAlignment="1">
      <alignment wrapText="1"/>
    </xf>
    <xf numFmtId="9" fontId="0" fillId="0" borderId="0" xfId="1" applyFont="1" applyBorder="1"/>
    <xf numFmtId="171" fontId="0" fillId="0" borderId="0" xfId="7" applyNumberFormat="1" applyFont="1" applyBorder="1"/>
    <xf numFmtId="0" fontId="20" fillId="0" borderId="0" xfId="8" applyFont="1"/>
    <xf numFmtId="0" fontId="5" fillId="4" borderId="0" xfId="0" applyFont="1" applyFill="1" applyBorder="1"/>
    <xf numFmtId="0" fontId="6" fillId="4" borderId="0" xfId="0" applyFont="1" applyFill="1" applyBorder="1"/>
    <xf numFmtId="0" fontId="0" fillId="4" borderId="0" xfId="0" applyFill="1"/>
    <xf numFmtId="0" fontId="2" fillId="2" borderId="0" xfId="0" applyFont="1" applyFill="1"/>
    <xf numFmtId="0" fontId="0" fillId="0" borderId="0" xfId="0" applyFont="1"/>
    <xf numFmtId="9" fontId="22" fillId="0" borderId="0" xfId="1" applyFont="1" applyBorder="1"/>
    <xf numFmtId="9" fontId="22" fillId="0" borderId="13" xfId="1" applyFont="1" applyBorder="1"/>
    <xf numFmtId="9" fontId="22" fillId="0" borderId="7" xfId="1" applyFont="1" applyBorder="1"/>
    <xf numFmtId="9" fontId="22" fillId="0" borderId="11" xfId="1" applyFont="1" applyBorder="1"/>
    <xf numFmtId="0" fontId="5" fillId="0" borderId="0" xfId="0" applyFont="1"/>
    <xf numFmtId="0" fontId="9" fillId="0" borderId="0" xfId="0" applyFont="1" applyFill="1" applyBorder="1"/>
    <xf numFmtId="9" fontId="5" fillId="0" borderId="0" xfId="1" applyFont="1" applyBorder="1"/>
    <xf numFmtId="0" fontId="6" fillId="0" borderId="1" xfId="0" applyFont="1" applyBorder="1"/>
    <xf numFmtId="0" fontId="5" fillId="0" borderId="2" xfId="0" applyFont="1" applyBorder="1" applyAlignment="1">
      <alignment horizontal="center"/>
    </xf>
    <xf numFmtId="0" fontId="5" fillId="0" borderId="8" xfId="0" applyFont="1" applyBorder="1" applyAlignment="1">
      <alignment horizontal="center"/>
    </xf>
    <xf numFmtId="0" fontId="5" fillId="0" borderId="3" xfId="0" applyFont="1" applyBorder="1"/>
    <xf numFmtId="9" fontId="5" fillId="0" borderId="4" xfId="1" applyFont="1" applyBorder="1"/>
    <xf numFmtId="9" fontId="5" fillId="0" borderId="10" xfId="1" applyFont="1" applyBorder="1"/>
    <xf numFmtId="0" fontId="5" fillId="0" borderId="5" xfId="0" applyFont="1" applyFill="1" applyBorder="1"/>
    <xf numFmtId="9" fontId="5" fillId="0" borderId="13" xfId="1" applyFont="1" applyBorder="1"/>
    <xf numFmtId="0" fontId="5" fillId="0" borderId="6" xfId="0" applyFont="1" applyBorder="1"/>
    <xf numFmtId="9" fontId="5" fillId="0" borderId="7" xfId="1" applyFont="1" applyBorder="1"/>
    <xf numFmtId="9" fontId="5" fillId="0" borderId="11" xfId="1" applyFont="1" applyBorder="1"/>
    <xf numFmtId="0" fontId="11" fillId="4" borderId="0" xfId="0" applyFont="1" applyFill="1" applyBorder="1" applyAlignment="1">
      <alignment horizontal="right" vertical="center"/>
    </xf>
    <xf numFmtId="0" fontId="23" fillId="4" borderId="0" xfId="0" applyFont="1" applyFill="1" applyBorder="1" applyAlignment="1">
      <alignment vertical="center"/>
    </xf>
    <xf numFmtId="0" fontId="11" fillId="4" borderId="0" xfId="0" applyFont="1" applyFill="1" applyBorder="1" applyAlignment="1">
      <alignment vertical="center"/>
    </xf>
    <xf numFmtId="0" fontId="11" fillId="4" borderId="0" xfId="0" applyFont="1" applyFill="1" applyBorder="1"/>
    <xf numFmtId="0" fontId="21" fillId="0" borderId="1" xfId="0" applyFont="1" applyFill="1" applyBorder="1"/>
    <xf numFmtId="0" fontId="21" fillId="0" borderId="2" xfId="0" applyFont="1" applyFill="1" applyBorder="1"/>
    <xf numFmtId="0" fontId="21" fillId="0" borderId="8" xfId="0" applyFont="1" applyFill="1" applyBorder="1"/>
    <xf numFmtId="0" fontId="21" fillId="0" borderId="14" xfId="0" applyFont="1" applyFill="1" applyBorder="1"/>
    <xf numFmtId="9" fontId="22" fillId="0" borderId="0" xfId="1" applyFont="1" applyFill="1" applyBorder="1"/>
    <xf numFmtId="9" fontId="22" fillId="0" borderId="13" xfId="1" applyFont="1" applyFill="1" applyBorder="1"/>
    <xf numFmtId="0" fontId="21" fillId="0" borderId="15" xfId="0" applyFont="1" applyFill="1" applyBorder="1"/>
    <xf numFmtId="0" fontId="21" fillId="0" borderId="12" xfId="0" applyFont="1" applyFill="1" applyBorder="1"/>
    <xf numFmtId="9" fontId="22" fillId="0" borderId="7" xfId="1" applyFont="1" applyFill="1" applyBorder="1"/>
    <xf numFmtId="9" fontId="22" fillId="0" borderId="11" xfId="1" applyFont="1" applyFill="1" applyBorder="1"/>
    <xf numFmtId="0" fontId="11" fillId="0" borderId="12" xfId="0" applyFont="1" applyFill="1" applyBorder="1" applyAlignment="1">
      <alignment horizontal="left"/>
    </xf>
    <xf numFmtId="166" fontId="11" fillId="0" borderId="11" xfId="0" applyNumberFormat="1" applyFont="1" applyFill="1" applyBorder="1" applyAlignment="1">
      <alignment horizontal="right"/>
    </xf>
    <xf numFmtId="0" fontId="9" fillId="0" borderId="9" xfId="0" applyFont="1" applyFill="1" applyBorder="1" applyAlignment="1">
      <alignment horizontal="left" vertical="top"/>
    </xf>
    <xf numFmtId="0" fontId="9" fillId="0" borderId="8" xfId="0" applyFont="1" applyFill="1" applyBorder="1" applyAlignment="1">
      <alignment horizontal="left" vertical="top" wrapText="1"/>
    </xf>
    <xf numFmtId="0" fontId="5" fillId="0" borderId="14" xfId="0" applyFont="1" applyFill="1" applyBorder="1" applyAlignment="1">
      <alignment horizontal="left"/>
    </xf>
    <xf numFmtId="166" fontId="5" fillId="0" borderId="10" xfId="0" applyNumberFormat="1" applyFont="1" applyFill="1" applyBorder="1" applyAlignment="1">
      <alignment horizontal="right"/>
    </xf>
    <xf numFmtId="0" fontId="5" fillId="0" borderId="15" xfId="0" applyFont="1" applyFill="1" applyBorder="1" applyAlignment="1">
      <alignment horizontal="left"/>
    </xf>
    <xf numFmtId="166" fontId="5" fillId="0" borderId="13" xfId="0" applyNumberFormat="1" applyFont="1" applyFill="1" applyBorder="1" applyAlignment="1">
      <alignment horizontal="right"/>
    </xf>
    <xf numFmtId="0" fontId="5" fillId="0" borderId="15" xfId="0" applyFont="1" applyFill="1" applyBorder="1"/>
    <xf numFmtId="0" fontId="9" fillId="0" borderId="0" xfId="0" applyFont="1"/>
    <xf numFmtId="0" fontId="5" fillId="0" borderId="4" xfId="0" applyFont="1" applyBorder="1" applyAlignment="1">
      <alignment vertical="center"/>
    </xf>
    <xf numFmtId="0" fontId="5" fillId="0" borderId="10" xfId="0" applyFont="1" applyBorder="1" applyAlignment="1">
      <alignmen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vertical="center"/>
    </xf>
    <xf numFmtId="0" fontId="5" fillId="0" borderId="11" xfId="0" applyFont="1" applyBorder="1" applyAlignment="1">
      <alignment vertical="center"/>
    </xf>
    <xf numFmtId="167" fontId="5" fillId="0" borderId="9" xfId="0" quotePrefix="1"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top" wrapText="1"/>
    </xf>
    <xf numFmtId="49" fontId="5" fillId="0" borderId="0" xfId="0" applyNumberFormat="1" applyFont="1" applyAlignment="1">
      <alignment wrapText="1"/>
    </xf>
    <xf numFmtId="168" fontId="5" fillId="0" borderId="0" xfId="3" applyNumberFormat="1" applyFont="1" applyAlignment="1">
      <alignment horizontal="right" wrapText="1" indent="1"/>
    </xf>
    <xf numFmtId="169" fontId="5" fillId="0" borderId="0" xfId="0" applyNumberFormat="1" applyFont="1" applyAlignment="1"/>
    <xf numFmtId="168" fontId="5" fillId="0" borderId="0" xfId="3" applyNumberFormat="1" applyFont="1" applyAlignment="1">
      <alignment horizontal="left" wrapText="1" indent="1"/>
    </xf>
    <xf numFmtId="169" fontId="5" fillId="0" borderId="0" xfId="0" applyNumberFormat="1" applyFont="1" applyAlignment="1">
      <alignment horizontal="right" indent="1"/>
    </xf>
    <xf numFmtId="168" fontId="5" fillId="0" borderId="0" xfId="3" applyNumberFormat="1" applyFont="1" applyAlignment="1">
      <alignment wrapText="1"/>
    </xf>
    <xf numFmtId="169" fontId="5" fillId="0" borderId="0" xfId="3" applyNumberFormat="1" applyFont="1" applyAlignment="1">
      <alignment horizontal="right" wrapText="1" indent="1"/>
    </xf>
    <xf numFmtId="49" fontId="9" fillId="0" borderId="0" xfId="0" applyNumberFormat="1" applyFont="1" applyAlignment="1">
      <alignment wrapText="1"/>
    </xf>
    <xf numFmtId="168" fontId="9" fillId="0" borderId="0" xfId="3" applyNumberFormat="1" applyFont="1" applyAlignment="1">
      <alignment horizontal="right" wrapText="1" indent="1"/>
    </xf>
    <xf numFmtId="169" fontId="9" fillId="0" borderId="0" xfId="0" applyNumberFormat="1" applyFont="1" applyAlignment="1"/>
    <xf numFmtId="168" fontId="9" fillId="0" borderId="0" xfId="3" applyNumberFormat="1" applyFont="1" applyAlignment="1">
      <alignment horizontal="left" wrapText="1" indent="1"/>
    </xf>
    <xf numFmtId="169" fontId="9" fillId="0" borderId="0" xfId="0" applyNumberFormat="1" applyFont="1" applyAlignment="1">
      <alignment horizontal="right" indent="1"/>
    </xf>
    <xf numFmtId="168" fontId="9" fillId="0" borderId="0" xfId="3" applyNumberFormat="1" applyFont="1" applyAlignment="1">
      <alignment wrapText="1"/>
    </xf>
    <xf numFmtId="169" fontId="9" fillId="0" borderId="0" xfId="3" applyNumberFormat="1" applyFont="1" applyAlignment="1">
      <alignment horizontal="right" wrapText="1" indent="1"/>
    </xf>
    <xf numFmtId="49" fontId="9" fillId="0" borderId="0" xfId="0" applyNumberFormat="1" applyFont="1"/>
    <xf numFmtId="49" fontId="9" fillId="0" borderId="7" xfId="0" applyNumberFormat="1" applyFont="1" applyBorder="1"/>
    <xf numFmtId="49" fontId="9" fillId="0" borderId="7" xfId="0" applyNumberFormat="1" applyFont="1" applyBorder="1" applyAlignment="1">
      <alignment wrapText="1"/>
    </xf>
    <xf numFmtId="170" fontId="9" fillId="0" borderId="7" xfId="3" quotePrefix="1" applyNumberFormat="1" applyFont="1" applyBorder="1" applyAlignment="1">
      <alignment horizontal="right" wrapText="1" indent="1"/>
    </xf>
    <xf numFmtId="169" fontId="9" fillId="0" borderId="7" xfId="0" applyNumberFormat="1" applyFont="1" applyBorder="1" applyAlignment="1"/>
    <xf numFmtId="168" fontId="9" fillId="0" borderId="7" xfId="3" applyNumberFormat="1" applyFont="1" applyBorder="1" applyAlignment="1">
      <alignment horizontal="left" wrapText="1" indent="1"/>
    </xf>
    <xf numFmtId="169" fontId="9" fillId="0" borderId="7" xfId="0" applyNumberFormat="1" applyFont="1" applyBorder="1" applyAlignment="1">
      <alignment horizontal="right" indent="1"/>
    </xf>
    <xf numFmtId="168" fontId="9" fillId="0" borderId="7" xfId="3" applyNumberFormat="1" applyFont="1" applyBorder="1" applyAlignment="1">
      <alignment wrapText="1"/>
    </xf>
    <xf numFmtId="169" fontId="9" fillId="0" borderId="7" xfId="3" applyNumberFormat="1" applyFont="1" applyBorder="1" applyAlignment="1">
      <alignment horizontal="right" wrapText="1" indent="1"/>
    </xf>
    <xf numFmtId="49" fontId="9" fillId="0" borderId="0" xfId="0" applyNumberFormat="1" applyFont="1" applyBorder="1"/>
    <xf numFmtId="49" fontId="9" fillId="0" borderId="0" xfId="0" applyNumberFormat="1" applyFont="1" applyBorder="1" applyAlignment="1">
      <alignment wrapText="1"/>
    </xf>
    <xf numFmtId="171" fontId="9" fillId="0" borderId="0" xfId="3" quotePrefix="1" applyNumberFormat="1" applyFont="1" applyBorder="1" applyAlignment="1">
      <alignment horizontal="right" wrapText="1" indent="1"/>
    </xf>
    <xf numFmtId="169" fontId="9" fillId="0" borderId="0" xfId="0" applyNumberFormat="1" applyFont="1" applyBorder="1" applyAlignment="1">
      <alignment horizontal="right" indent="1"/>
    </xf>
    <xf numFmtId="49" fontId="5" fillId="0" borderId="0" xfId="0" applyNumberFormat="1" applyFont="1" applyAlignment="1">
      <alignment horizontal="right" vertical="top"/>
    </xf>
    <xf numFmtId="0" fontId="22" fillId="0" borderId="0" xfId="0" applyFont="1" applyBorder="1" applyAlignment="1">
      <alignment horizontal="left" vertical="top"/>
    </xf>
    <xf numFmtId="49" fontId="5" fillId="0" borderId="0" xfId="0" applyNumberFormat="1" applyFont="1" applyAlignment="1">
      <alignment horizontal="left" vertical="top"/>
    </xf>
    <xf numFmtId="0" fontId="26" fillId="4" borderId="0" xfId="0" applyFont="1" applyFill="1" applyAlignment="1">
      <alignment horizontal="left"/>
    </xf>
    <xf numFmtId="0" fontId="5" fillId="4" borderId="0" xfId="0" applyFont="1" applyFill="1" applyAlignment="1">
      <alignment horizontal="left"/>
    </xf>
    <xf numFmtId="0" fontId="5" fillId="0" borderId="0" xfId="0" applyFont="1" applyAlignment="1">
      <alignment horizontal="left"/>
    </xf>
    <xf numFmtId="0" fontId="5" fillId="4" borderId="0" xfId="0" applyFont="1" applyFill="1"/>
    <xf numFmtId="49" fontId="9" fillId="0" borderId="1" xfId="0" applyNumberFormat="1" applyFont="1" applyBorder="1" applyAlignment="1">
      <alignment wrapText="1"/>
    </xf>
    <xf numFmtId="172" fontId="9" fillId="0" borderId="2" xfId="4" quotePrefix="1" applyNumberFormat="1" applyFont="1" applyBorder="1" applyAlignment="1">
      <alignment horizontal="right" wrapText="1" indent="1"/>
    </xf>
    <xf numFmtId="172" fontId="9" fillId="0" borderId="8" xfId="4" applyNumberFormat="1" applyFont="1" applyBorder="1" applyAlignment="1">
      <alignment horizontal="right" indent="1"/>
    </xf>
    <xf numFmtId="0" fontId="5" fillId="0" borderId="8" xfId="0" applyFont="1" applyBorder="1" applyAlignment="1">
      <alignment horizontal="left" vertical="top" wrapText="1"/>
    </xf>
    <xf numFmtId="9" fontId="5" fillId="0" borderId="10" xfId="0" applyNumberFormat="1" applyFont="1" applyBorder="1"/>
    <xf numFmtId="0" fontId="5" fillId="0" borderId="5" xfId="0" applyFont="1" applyBorder="1"/>
    <xf numFmtId="9" fontId="5" fillId="0" borderId="13" xfId="0" applyNumberFormat="1" applyFont="1" applyBorder="1"/>
    <xf numFmtId="9" fontId="5" fillId="0" borderId="11" xfId="0" applyNumberFormat="1" applyFont="1" applyBorder="1"/>
    <xf numFmtId="0" fontId="5" fillId="0" borderId="0" xfId="0" applyFont="1" applyFill="1"/>
    <xf numFmtId="0" fontId="5" fillId="0" borderId="1" xfId="0" applyFont="1" applyBorder="1"/>
    <xf numFmtId="0" fontId="5" fillId="0" borderId="8" xfId="0" applyFont="1" applyBorder="1"/>
    <xf numFmtId="3" fontId="5" fillId="0" borderId="13" xfId="0" applyNumberFormat="1" applyFont="1" applyBorder="1"/>
    <xf numFmtId="3" fontId="5" fillId="0" borderId="10" xfId="0" applyNumberFormat="1" applyFont="1" applyBorder="1"/>
    <xf numFmtId="0" fontId="5" fillId="0" borderId="13" xfId="0" applyFont="1" applyBorder="1"/>
    <xf numFmtId="0" fontId="5" fillId="0" borderId="11" xfId="0" applyFont="1" applyBorder="1"/>
    <xf numFmtId="14" fontId="5" fillId="0" borderId="5" xfId="0" applyNumberFormat="1" applyFont="1" applyBorder="1"/>
    <xf numFmtId="171" fontId="20" fillId="0" borderId="13" xfId="7" applyNumberFormat="1" applyFont="1" applyFill="1" applyBorder="1" applyAlignment="1">
      <alignment horizontal="center"/>
    </xf>
    <xf numFmtId="14" fontId="5" fillId="0" borderId="3" xfId="0" applyNumberFormat="1" applyFont="1" applyBorder="1"/>
    <xf numFmtId="3" fontId="20" fillId="0" borderId="10" xfId="6" applyNumberFormat="1" applyFont="1" applyFill="1" applyBorder="1" applyAlignment="1" applyProtection="1">
      <alignment horizontal="right"/>
    </xf>
    <xf numFmtId="3" fontId="20" fillId="0" borderId="13" xfId="6" applyNumberFormat="1" applyFont="1" applyFill="1" applyBorder="1" applyAlignment="1" applyProtection="1">
      <alignment horizontal="right"/>
    </xf>
    <xf numFmtId="3" fontId="28" fillId="0" borderId="13" xfId="6" applyNumberFormat="1" applyFont="1" applyBorder="1" applyAlignment="1" applyProtection="1">
      <alignment horizontal="right"/>
      <protection locked="0"/>
    </xf>
    <xf numFmtId="3" fontId="20" fillId="0" borderId="13" xfId="7" applyNumberFormat="1" applyFont="1" applyFill="1" applyBorder="1" applyAlignment="1" applyProtection="1">
      <alignment horizontal="right"/>
    </xf>
    <xf numFmtId="14" fontId="5" fillId="0" borderId="6" xfId="0" applyNumberFormat="1" applyFont="1" applyBorder="1"/>
    <xf numFmtId="3" fontId="28" fillId="0" borderId="11" xfId="6" applyNumberFormat="1" applyFont="1" applyBorder="1" applyAlignment="1" applyProtection="1">
      <alignment horizontal="right"/>
      <protection locked="0"/>
    </xf>
    <xf numFmtId="171" fontId="20" fillId="0" borderId="11" xfId="7" applyNumberFormat="1" applyFont="1" applyFill="1" applyBorder="1" applyAlignment="1">
      <alignment horizontal="center"/>
    </xf>
    <xf numFmtId="9" fontId="5" fillId="0" borderId="0" xfId="1" applyFont="1" applyFill="1" applyBorder="1" applyAlignment="1">
      <alignment horizontal="left" vertical="center"/>
    </xf>
    <xf numFmtId="0" fontId="5" fillId="0" borderId="5" xfId="0" applyFont="1" applyFill="1" applyBorder="1" applyAlignment="1">
      <alignment horizontal="left" vertical="top" wrapText="1"/>
    </xf>
    <xf numFmtId="9" fontId="5" fillId="0" borderId="13" xfId="1" applyFont="1" applyFill="1" applyBorder="1" applyAlignment="1">
      <alignment horizontal="left" vertical="center"/>
    </xf>
    <xf numFmtId="0" fontId="7" fillId="0" borderId="6" xfId="0" applyFont="1" applyFill="1" applyBorder="1" applyAlignment="1">
      <alignment horizontal="left" vertical="top" wrapText="1"/>
    </xf>
    <xf numFmtId="9" fontId="7" fillId="0" borderId="7" xfId="1" applyFont="1" applyFill="1" applyBorder="1" applyAlignment="1">
      <alignment horizontal="left" vertical="center"/>
    </xf>
    <xf numFmtId="9" fontId="7" fillId="0" borderId="11" xfId="1" applyFont="1" applyFill="1" applyBorder="1" applyAlignment="1">
      <alignment horizontal="left" vertical="center"/>
    </xf>
    <xf numFmtId="0" fontId="5" fillId="0" borderId="1" xfId="0" applyFont="1" applyFill="1" applyBorder="1" applyAlignment="1">
      <alignment horizontal="left" vertical="top"/>
    </xf>
    <xf numFmtId="0" fontId="5" fillId="0" borderId="2" xfId="0" applyFont="1" applyFill="1" applyBorder="1" applyAlignment="1">
      <alignment horizontal="left" vertical="top"/>
    </xf>
    <xf numFmtId="0" fontId="5" fillId="0" borderId="8" xfId="0" applyFont="1" applyFill="1" applyBorder="1" applyAlignment="1">
      <alignment horizontal="left" vertical="top"/>
    </xf>
    <xf numFmtId="0" fontId="5" fillId="0" borderId="6" xfId="0" applyFont="1" applyFill="1" applyBorder="1" applyAlignment="1">
      <alignment horizontal="left" vertical="top" wrapText="1"/>
    </xf>
    <xf numFmtId="166" fontId="5" fillId="0" borderId="7" xfId="1" applyNumberFormat="1" applyFont="1" applyBorder="1"/>
    <xf numFmtId="166" fontId="5" fillId="0" borderId="11" xfId="1" applyNumberFormat="1" applyFont="1" applyBorder="1"/>
    <xf numFmtId="0" fontId="5" fillId="0" borderId="2" xfId="0" applyFont="1" applyBorder="1"/>
    <xf numFmtId="0" fontId="0" fillId="4" borderId="0" xfId="0" applyFill="1" applyBorder="1" applyAlignment="1">
      <alignment wrapText="1"/>
    </xf>
    <xf numFmtId="2" fontId="19" fillId="0" borderId="0" xfId="0" applyNumberFormat="1" applyFont="1" applyBorder="1" applyAlignment="1">
      <alignment horizontal="right" vertical="center" wrapText="1"/>
    </xf>
    <xf numFmtId="0" fontId="18" fillId="0" borderId="5" xfId="0" applyFont="1" applyBorder="1" applyAlignment="1">
      <alignment horizontal="left" vertical="top" wrapText="1"/>
    </xf>
    <xf numFmtId="2" fontId="19" fillId="0" borderId="13" xfId="0" applyNumberFormat="1" applyFont="1" applyBorder="1" applyAlignment="1">
      <alignment horizontal="right" vertical="center" wrapText="1"/>
    </xf>
    <xf numFmtId="0" fontId="18" fillId="0" borderId="1" xfId="0" applyFont="1" applyBorder="1" applyAlignment="1">
      <alignment vertical="center" wrapText="1"/>
    </xf>
    <xf numFmtId="0" fontId="18" fillId="0" borderId="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6" xfId="0" applyFont="1" applyBorder="1" applyAlignment="1">
      <alignment horizontal="left" vertical="top" wrapText="1"/>
    </xf>
    <xf numFmtId="169" fontId="19" fillId="0" borderId="7" xfId="0" applyNumberFormat="1" applyFont="1" applyBorder="1" applyAlignment="1">
      <alignment horizontal="right" vertical="center" wrapText="1"/>
    </xf>
    <xf numFmtId="169" fontId="19" fillId="0" borderId="11" xfId="0" applyNumberFormat="1" applyFont="1" applyBorder="1" applyAlignment="1">
      <alignment horizontal="right" vertical="center" wrapText="1"/>
    </xf>
    <xf numFmtId="0" fontId="20" fillId="0" borderId="3" xfId="8" applyFont="1" applyBorder="1"/>
    <xf numFmtId="49" fontId="20" fillId="0" borderId="4" xfId="8" applyNumberFormat="1" applyFont="1" applyBorder="1" applyAlignment="1">
      <alignment horizontal="center"/>
    </xf>
    <xf numFmtId="49" fontId="20" fillId="0" borderId="10" xfId="8" applyNumberFormat="1" applyFont="1" applyBorder="1" applyAlignment="1">
      <alignment horizontal="center"/>
    </xf>
    <xf numFmtId="0" fontId="20" fillId="0" borderId="6" xfId="8" applyFont="1" applyBorder="1"/>
    <xf numFmtId="0" fontId="20" fillId="0" borderId="5" xfId="8" applyFont="1" applyBorder="1" applyAlignment="1">
      <alignment wrapText="1"/>
    </xf>
    <xf numFmtId="0" fontId="20" fillId="0" borderId="0" xfId="9" applyFont="1"/>
    <xf numFmtId="175" fontId="20" fillId="0" borderId="0" xfId="9" applyNumberFormat="1" applyFont="1"/>
    <xf numFmtId="0" fontId="20" fillId="4" borderId="0" xfId="8" applyFont="1" applyFill="1"/>
    <xf numFmtId="0" fontId="20" fillId="4" borderId="0" xfId="9" applyFont="1" applyFill="1"/>
    <xf numFmtId="166" fontId="5" fillId="0" borderId="0" xfId="0" applyNumberFormat="1" applyFont="1"/>
    <xf numFmtId="166" fontId="5" fillId="0" borderId="13" xfId="0" applyNumberFormat="1" applyFont="1" applyBorder="1"/>
    <xf numFmtId="166" fontId="5" fillId="0" borderId="11" xfId="0" applyNumberFormat="1" applyFont="1" applyBorder="1"/>
    <xf numFmtId="0" fontId="5" fillId="0" borderId="2" xfId="0" applyFont="1" applyBorder="1" applyAlignment="1">
      <alignment horizontal="right" vertical="top" wrapText="1"/>
    </xf>
    <xf numFmtId="0" fontId="5" fillId="0" borderId="8" xfId="0" applyFont="1" applyBorder="1" applyAlignment="1">
      <alignment horizontal="right" vertical="top" wrapText="1"/>
    </xf>
    <xf numFmtId="173" fontId="5" fillId="0" borderId="7" xfId="7" applyNumberFormat="1" applyFont="1" applyBorder="1"/>
    <xf numFmtId="173" fontId="5" fillId="0" borderId="11" xfId="7" applyNumberFormat="1" applyFont="1" applyBorder="1"/>
    <xf numFmtId="10" fontId="29" fillId="0" borderId="13" xfId="0" applyNumberFormat="1" applyFont="1" applyBorder="1" applyAlignment="1">
      <alignment horizontal="justify" vertical="center" wrapText="1"/>
    </xf>
    <xf numFmtId="10" fontId="0" fillId="0" borderId="13" xfId="0" applyNumberFormat="1" applyFont="1" applyBorder="1" applyAlignment="1">
      <alignment horizontal="left"/>
    </xf>
    <xf numFmtId="10" fontId="29" fillId="0" borderId="11" xfId="0" applyNumberFormat="1" applyFont="1" applyBorder="1" applyAlignment="1">
      <alignment horizontal="justify" vertical="center" wrapText="1"/>
    </xf>
    <xf numFmtId="0" fontId="29" fillId="0" borderId="1" xfId="0" applyFont="1" applyBorder="1" applyAlignment="1">
      <alignment vertical="center" wrapText="1"/>
    </xf>
    <xf numFmtId="0" fontId="29" fillId="0" borderId="8" xfId="0" applyFont="1" applyBorder="1" applyAlignment="1">
      <alignment vertical="center" wrapText="1"/>
    </xf>
    <xf numFmtId="0" fontId="29" fillId="0" borderId="5" xfId="0" applyFont="1" applyBorder="1" applyAlignment="1">
      <alignment horizontal="left" vertical="top" wrapText="1"/>
    </xf>
    <xf numFmtId="0" fontId="29" fillId="0" borderId="5" xfId="0" applyFont="1" applyFill="1" applyBorder="1" applyAlignment="1">
      <alignment horizontal="left" vertical="top" wrapText="1"/>
    </xf>
    <xf numFmtId="0" fontId="29" fillId="0" borderId="6" xfId="0" applyFont="1" applyBorder="1" applyAlignment="1">
      <alignment horizontal="left" vertical="top" wrapText="1"/>
    </xf>
    <xf numFmtId="0" fontId="5" fillId="0" borderId="9" xfId="0" applyFont="1" applyBorder="1" applyAlignment="1">
      <alignment horizontal="left" vertical="top" wrapText="1"/>
    </xf>
    <xf numFmtId="174" fontId="5" fillId="0" borderId="5" xfId="0" applyNumberFormat="1" applyFont="1" applyFill="1" applyBorder="1"/>
    <xf numFmtId="174" fontId="5" fillId="0" borderId="0" xfId="0" applyNumberFormat="1" applyFont="1" applyFill="1" applyBorder="1"/>
    <xf numFmtId="174" fontId="5" fillId="0" borderId="6" xfId="0" applyNumberFormat="1" applyFont="1" applyFill="1" applyBorder="1"/>
    <xf numFmtId="174" fontId="5" fillId="0" borderId="7" xfId="0" applyNumberFormat="1" applyFont="1" applyFill="1" applyBorder="1"/>
    <xf numFmtId="0" fontId="5" fillId="0" borderId="0" xfId="0" applyFont="1" applyFill="1" applyBorder="1"/>
    <xf numFmtId="0" fontId="5" fillId="0" borderId="13" xfId="0" applyFont="1" applyFill="1" applyBorder="1"/>
    <xf numFmtId="174" fontId="5" fillId="0" borderId="13" xfId="0" applyNumberFormat="1" applyFont="1" applyFill="1" applyBorder="1"/>
    <xf numFmtId="174" fontId="5" fillId="0" borderId="11" xfId="0" applyNumberFormat="1" applyFont="1" applyFill="1" applyBorder="1"/>
    <xf numFmtId="0" fontId="5" fillId="0" borderId="1"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9" xfId="0" applyFont="1" applyBorder="1"/>
    <xf numFmtId="174" fontId="5" fillId="0" borderId="9" xfId="0" applyNumberFormat="1" applyFont="1" applyBorder="1"/>
    <xf numFmtId="0" fontId="30" fillId="0" borderId="14" xfId="0" applyFont="1" applyBorder="1"/>
    <xf numFmtId="0" fontId="31" fillId="0" borderId="0" xfId="0" applyFont="1"/>
    <xf numFmtId="0" fontId="31" fillId="0" borderId="15" xfId="0" applyFont="1" applyBorder="1"/>
    <xf numFmtId="0" fontId="32" fillId="0" borderId="15" xfId="20" applyFont="1" applyBorder="1"/>
    <xf numFmtId="0" fontId="12" fillId="0" borderId="15" xfId="2" applyFont="1" applyBorder="1" applyAlignment="1" applyProtection="1"/>
    <xf numFmtId="0" fontId="32" fillId="0" borderId="15" xfId="20" applyFont="1" applyBorder="1" applyAlignment="1">
      <alignment wrapText="1"/>
    </xf>
    <xf numFmtId="0" fontId="10" fillId="0" borderId="15" xfId="0" applyFont="1" applyBorder="1"/>
    <xf numFmtId="0" fontId="33" fillId="0" borderId="15" xfId="20" applyFont="1" applyBorder="1" applyAlignment="1">
      <alignment wrapText="1"/>
    </xf>
    <xf numFmtId="0" fontId="32" fillId="0" borderId="15" xfId="20" applyFont="1" applyBorder="1" applyAlignment="1">
      <alignment horizontal="left" vertical="top" wrapText="1"/>
    </xf>
    <xf numFmtId="0" fontId="11" fillId="0" borderId="15" xfId="0" applyFont="1" applyBorder="1"/>
    <xf numFmtId="0" fontId="11" fillId="0" borderId="15" xfId="0" applyFont="1" applyBorder="1" applyAlignment="1">
      <alignment wrapText="1"/>
    </xf>
    <xf numFmtId="0" fontId="11" fillId="0" borderId="12" xfId="0" applyFont="1" applyBorder="1" applyAlignment="1">
      <alignment wrapText="1"/>
    </xf>
    <xf numFmtId="0" fontId="0" fillId="2" borderId="0" xfId="0" applyFill="1" applyBorder="1"/>
    <xf numFmtId="0" fontId="31" fillId="0" borderId="0" xfId="0" applyFont="1" applyFill="1"/>
    <xf numFmtId="0" fontId="11" fillId="0" borderId="15" xfId="0" applyFont="1" applyFill="1" applyBorder="1"/>
    <xf numFmtId="0" fontId="34" fillId="0" borderId="0" xfId="0" applyFont="1" applyFill="1"/>
    <xf numFmtId="0" fontId="35" fillId="0" borderId="15" xfId="2" applyFont="1" applyFill="1" applyBorder="1" applyAlignment="1" applyProtection="1"/>
    <xf numFmtId="49" fontId="5" fillId="0" borderId="0" xfId="0" applyNumberFormat="1" applyFont="1" applyAlignment="1">
      <alignment horizontal="left" vertical="top"/>
    </xf>
    <xf numFmtId="49" fontId="5" fillId="0" borderId="0" xfId="0" applyNumberFormat="1" applyFont="1" applyAlignment="1">
      <alignment horizontal="left" vertical="top" wrapText="1"/>
    </xf>
    <xf numFmtId="49" fontId="5" fillId="0" borderId="0" xfId="0" applyNumberFormat="1" applyFont="1" applyFill="1" applyAlignment="1">
      <alignment horizontal="left" vertical="top"/>
    </xf>
    <xf numFmtId="0" fontId="9" fillId="3" borderId="0" xfId="0" applyFont="1" applyFill="1" applyBorder="1" applyAlignment="1">
      <alignment horizontal="center" vertical="center"/>
    </xf>
    <xf numFmtId="0" fontId="9" fillId="3" borderId="7" xfId="0" applyFont="1" applyFill="1" applyBorder="1" applyAlignment="1">
      <alignment horizontal="center" vertical="center"/>
    </xf>
    <xf numFmtId="49" fontId="5" fillId="0" borderId="0" xfId="0" applyNumberFormat="1" applyFont="1" applyFill="1" applyAlignment="1">
      <alignment horizontal="left" vertical="top" wrapText="1"/>
    </xf>
    <xf numFmtId="0" fontId="5" fillId="0" borderId="1" xfId="0" applyFont="1" applyBorder="1" applyAlignment="1">
      <alignment horizontal="left" vertical="top" wrapText="1"/>
    </xf>
    <xf numFmtId="0" fontId="5" fillId="0" borderId="8" xfId="0" applyFont="1" applyBorder="1" applyAlignment="1">
      <alignment horizontal="left" vertical="top" wrapText="1"/>
    </xf>
    <xf numFmtId="0" fontId="5" fillId="0" borderId="1" xfId="0" applyFont="1" applyBorder="1" applyAlignment="1">
      <alignment horizontal="center"/>
    </xf>
    <xf numFmtId="0" fontId="5" fillId="0" borderId="8" xfId="0" applyFont="1" applyBorder="1" applyAlignment="1">
      <alignment horizontal="center"/>
    </xf>
    <xf numFmtId="0" fontId="5" fillId="0" borderId="1" xfId="0" applyFont="1" applyBorder="1" applyAlignment="1">
      <alignment horizontal="center" wrapText="1"/>
    </xf>
    <xf numFmtId="0" fontId="5" fillId="0" borderId="8" xfId="0" applyFont="1" applyBorder="1" applyAlignment="1">
      <alignment horizontal="center" wrapText="1"/>
    </xf>
    <xf numFmtId="0" fontId="29" fillId="4" borderId="0" xfId="0" applyFont="1" applyFill="1" applyBorder="1" applyAlignment="1">
      <alignment horizontal="left" vertical="top" wrapText="1"/>
    </xf>
    <xf numFmtId="0" fontId="5" fillId="0" borderId="2" xfId="0" applyFont="1" applyBorder="1" applyAlignment="1">
      <alignment horizontal="center"/>
    </xf>
  </cellXfs>
  <cellStyles count="21">
    <cellStyle name="Comma 2" xfId="10"/>
    <cellStyle name="Comma 2 2" xfId="13"/>
    <cellStyle name="Comma 3" xfId="7"/>
    <cellStyle name="Comma 3 2" xfId="15"/>
    <cellStyle name="Comma 3 3" xfId="11"/>
    <cellStyle name="Comma 4" xfId="18"/>
    <cellStyle name="Comma 5" xfId="12"/>
    <cellStyle name="Comma 6" xfId="3"/>
    <cellStyle name="Comma 6 2" xfId="19"/>
    <cellStyle name="Currency 2" xfId="4"/>
    <cellStyle name="Currency 2 2" xfId="14"/>
    <cellStyle name="Hyperlink" xfId="2" builtinId="8"/>
    <cellStyle name="Normal" xfId="0" builtinId="0"/>
    <cellStyle name="Normal 2" xfId="9"/>
    <cellStyle name="Normal 2 2" xfId="16"/>
    <cellStyle name="Normal 2 3" xfId="17"/>
    <cellStyle name="Normal 32 2" xfId="20"/>
    <cellStyle name="Normal_A" xfId="6"/>
    <cellStyle name="Normal_Final Scenarios Graphs mark one" xfId="8"/>
    <cellStyle name="Percent" xfId="1" builtinId="5"/>
    <cellStyle name="Percent 2" xfId="5"/>
  </cellStyles>
  <dxfs count="0"/>
  <tableStyles count="0" defaultTableStyle="TableStyleMedium2" defaultPivotStyle="PivotStyleLight16"/>
  <colors>
    <mruColors>
      <color rgb="FFD9D9D9"/>
      <color rgb="FF00A0D6"/>
      <color rgb="FF5DD5FF"/>
      <color rgb="FFF2AE36"/>
      <color rgb="FF595959"/>
      <color rgb="FF414042"/>
      <color rgb="FFA77D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19050</xdr:colOff>
      <xdr:row>14</xdr:row>
      <xdr:rowOff>19050</xdr:rowOff>
    </xdr:from>
    <xdr:to>
      <xdr:col>0</xdr:col>
      <xdr:colOff>1038225</xdr:colOff>
      <xdr:row>16</xdr:row>
      <xdr:rowOff>0</xdr:rowOff>
    </xdr:to>
    <xdr:pic>
      <xdr:nvPicPr>
        <xdr:cNvPr id="2" name="Picture 1" descr="cc-b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5029200"/>
          <a:ext cx="10191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xdr:colOff>
      <xdr:row>1</xdr:row>
      <xdr:rowOff>1</xdr:rowOff>
    </xdr:from>
    <xdr:to>
      <xdr:col>15</xdr:col>
      <xdr:colOff>321134</xdr:colOff>
      <xdr:row>30</xdr:row>
      <xdr:rowOff>148930</xdr:rowOff>
    </xdr:to>
    <xdr:pic>
      <xdr:nvPicPr>
        <xdr:cNvPr id="3" name="Picture 2"/>
        <xdr:cNvPicPr>
          <a:picLocks noChangeAspect="1"/>
        </xdr:cNvPicPr>
      </xdr:nvPicPr>
      <xdr:blipFill>
        <a:blip xmlns:r="http://schemas.openxmlformats.org/officeDocument/2006/relationships" r:embed="rId1"/>
        <a:stretch>
          <a:fillRect/>
        </a:stretch>
      </xdr:blipFill>
      <xdr:spPr>
        <a:xfrm>
          <a:off x="600078" y="190501"/>
          <a:ext cx="8722181" cy="56734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xdr:colOff>
      <xdr:row>1</xdr:row>
      <xdr:rowOff>2</xdr:rowOff>
    </xdr:from>
    <xdr:to>
      <xdr:col>15</xdr:col>
      <xdr:colOff>321133</xdr:colOff>
      <xdr:row>30</xdr:row>
      <xdr:rowOff>148931</xdr:rowOff>
    </xdr:to>
    <xdr:pic>
      <xdr:nvPicPr>
        <xdr:cNvPr id="2" name="Picture 1"/>
        <xdr:cNvPicPr>
          <a:picLocks noChangeAspect="1"/>
        </xdr:cNvPicPr>
      </xdr:nvPicPr>
      <xdr:blipFill>
        <a:blip xmlns:r="http://schemas.openxmlformats.org/officeDocument/2006/relationships" r:embed="rId1"/>
        <a:stretch>
          <a:fillRect/>
        </a:stretch>
      </xdr:blipFill>
      <xdr:spPr>
        <a:xfrm>
          <a:off x="600077" y="190502"/>
          <a:ext cx="8722181" cy="56734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xdr:colOff>
      <xdr:row>1</xdr:row>
      <xdr:rowOff>2</xdr:rowOff>
    </xdr:from>
    <xdr:to>
      <xdr:col>15</xdr:col>
      <xdr:colOff>321134</xdr:colOff>
      <xdr:row>30</xdr:row>
      <xdr:rowOff>148931</xdr:rowOff>
    </xdr:to>
    <xdr:pic>
      <xdr:nvPicPr>
        <xdr:cNvPr id="3" name="Picture 2"/>
        <xdr:cNvPicPr>
          <a:picLocks noChangeAspect="1"/>
        </xdr:cNvPicPr>
      </xdr:nvPicPr>
      <xdr:blipFill>
        <a:blip xmlns:r="http://schemas.openxmlformats.org/officeDocument/2006/relationships" r:embed="rId1"/>
        <a:stretch>
          <a:fillRect/>
        </a:stretch>
      </xdr:blipFill>
      <xdr:spPr>
        <a:xfrm>
          <a:off x="600078" y="190502"/>
          <a:ext cx="8722181" cy="56734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xdr:colOff>
      <xdr:row>1</xdr:row>
      <xdr:rowOff>2</xdr:rowOff>
    </xdr:from>
    <xdr:to>
      <xdr:col>15</xdr:col>
      <xdr:colOff>321134</xdr:colOff>
      <xdr:row>30</xdr:row>
      <xdr:rowOff>148931</xdr:rowOff>
    </xdr:to>
    <xdr:pic>
      <xdr:nvPicPr>
        <xdr:cNvPr id="3" name="Picture 2"/>
        <xdr:cNvPicPr>
          <a:picLocks noChangeAspect="1"/>
        </xdr:cNvPicPr>
      </xdr:nvPicPr>
      <xdr:blipFill>
        <a:blip xmlns:r="http://schemas.openxmlformats.org/officeDocument/2006/relationships" r:embed="rId1"/>
        <a:stretch>
          <a:fillRect/>
        </a:stretch>
      </xdr:blipFill>
      <xdr:spPr>
        <a:xfrm>
          <a:off x="600078" y="190502"/>
          <a:ext cx="8722181" cy="56734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xdr:colOff>
      <xdr:row>1</xdr:row>
      <xdr:rowOff>1</xdr:rowOff>
    </xdr:from>
    <xdr:to>
      <xdr:col>15</xdr:col>
      <xdr:colOff>321134</xdr:colOff>
      <xdr:row>30</xdr:row>
      <xdr:rowOff>148930</xdr:rowOff>
    </xdr:to>
    <xdr:pic>
      <xdr:nvPicPr>
        <xdr:cNvPr id="3" name="Picture 2"/>
        <xdr:cNvPicPr>
          <a:picLocks noChangeAspect="1"/>
        </xdr:cNvPicPr>
      </xdr:nvPicPr>
      <xdr:blipFill>
        <a:blip xmlns:r="http://schemas.openxmlformats.org/officeDocument/2006/relationships" r:embed="rId1"/>
        <a:stretch>
          <a:fillRect/>
        </a:stretch>
      </xdr:blipFill>
      <xdr:spPr>
        <a:xfrm>
          <a:off x="600078" y="190501"/>
          <a:ext cx="8722181" cy="56734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xdr:colOff>
      <xdr:row>1</xdr:row>
      <xdr:rowOff>1</xdr:rowOff>
    </xdr:from>
    <xdr:to>
      <xdr:col>15</xdr:col>
      <xdr:colOff>321134</xdr:colOff>
      <xdr:row>30</xdr:row>
      <xdr:rowOff>148930</xdr:rowOff>
    </xdr:to>
    <xdr:pic>
      <xdr:nvPicPr>
        <xdr:cNvPr id="2" name="Picture 1"/>
        <xdr:cNvPicPr>
          <a:picLocks noChangeAspect="1"/>
        </xdr:cNvPicPr>
      </xdr:nvPicPr>
      <xdr:blipFill>
        <a:blip xmlns:r="http://schemas.openxmlformats.org/officeDocument/2006/relationships" r:embed="rId1"/>
        <a:stretch>
          <a:fillRect/>
        </a:stretch>
      </xdr:blipFill>
      <xdr:spPr>
        <a:xfrm>
          <a:off x="600078" y="190501"/>
          <a:ext cx="8722181" cy="56734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xdr:colOff>
      <xdr:row>1</xdr:row>
      <xdr:rowOff>2</xdr:rowOff>
    </xdr:from>
    <xdr:to>
      <xdr:col>15</xdr:col>
      <xdr:colOff>321133</xdr:colOff>
      <xdr:row>30</xdr:row>
      <xdr:rowOff>148931</xdr:rowOff>
    </xdr:to>
    <xdr:pic>
      <xdr:nvPicPr>
        <xdr:cNvPr id="2" name="Picture 1"/>
        <xdr:cNvPicPr>
          <a:picLocks noChangeAspect="1"/>
        </xdr:cNvPicPr>
      </xdr:nvPicPr>
      <xdr:blipFill>
        <a:blip xmlns:r="http://schemas.openxmlformats.org/officeDocument/2006/relationships" r:embed="rId1"/>
        <a:stretch>
          <a:fillRect/>
        </a:stretch>
      </xdr:blipFill>
      <xdr:spPr>
        <a:xfrm>
          <a:off x="600077" y="190502"/>
          <a:ext cx="8722181" cy="56734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14</xdr:row>
      <xdr:rowOff>0</xdr:rowOff>
    </xdr:from>
    <xdr:to>
      <xdr:col>3</xdr:col>
      <xdr:colOff>719137</xdr:colOff>
      <xdr:row>42</xdr:row>
      <xdr:rowOff>156482</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46340" y="3116036"/>
          <a:ext cx="5481637" cy="52999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NZ" sz="1100" b="0" i="0" u="none" strike="noStrike" baseline="0">
              <a:solidFill>
                <a:schemeClr val="dk1"/>
              </a:solidFill>
              <a:latin typeface="+mn-lt"/>
              <a:ea typeface="+mn-ea"/>
              <a:cs typeface="+mn-cs"/>
            </a:rPr>
            <a:t>Access to the data used in this study was provided by Statistics New Zealand under conditions designed to give effect to the security and confidentiality provisions of the Statistics Act 1975. The results presented in this study are the work of the author, not Statistics NZ. 	</a:t>
          </a:r>
        </a:p>
        <a:p>
          <a:endParaRPr lang="en-NZ" sz="1100"/>
        </a:p>
        <a:p>
          <a:r>
            <a:rPr lang="en-NZ" sz="1100" b="1"/>
            <a:t>IDI</a:t>
          </a:r>
          <a:r>
            <a:rPr lang="en-NZ" sz="1100" b="1" baseline="0"/>
            <a:t> Disclaimer</a:t>
          </a:r>
          <a:endParaRPr lang="en-NZ" sz="1100" b="1"/>
        </a:p>
        <a:p>
          <a:r>
            <a:rPr lang="en-NZ" sz="1100" b="0" i="0" u="none" strike="noStrike" baseline="0">
              <a:solidFill>
                <a:schemeClr val="dk1"/>
              </a:solidFill>
              <a:latin typeface="+mn-lt"/>
              <a:ea typeface="+mn-ea"/>
              <a:cs typeface="+mn-cs"/>
            </a:rPr>
            <a:t>The results in this report are not official statistics They have been created for research purposes from the Integrated Data Infrastructure (IDI), managed by Statistics New Zealand. </a:t>
          </a:r>
        </a:p>
        <a:p>
          <a:r>
            <a:rPr lang="en-NZ" sz="1100" b="0" i="0" u="none" strike="noStrike" baseline="0">
              <a:solidFill>
                <a:schemeClr val="dk1"/>
              </a:solidFill>
              <a:latin typeface="+mn-lt"/>
              <a:ea typeface="+mn-ea"/>
              <a:cs typeface="+mn-cs"/>
            </a:rPr>
            <a:t>The opinions, findings, recommendations, and conclusions expressed in this report are those of the Treasury, not Statistics NZ. </a:t>
          </a:r>
        </a:p>
        <a:p>
          <a:r>
            <a:rPr lang="en-NZ" sz="1100" b="0" i="0" u="none" strike="noStrike" baseline="0">
              <a:solidFill>
                <a:schemeClr val="dk1"/>
              </a:solidFill>
              <a:latin typeface="+mn-lt"/>
              <a:ea typeface="+mn-ea"/>
              <a:cs typeface="+mn-cs"/>
            </a:rPr>
            <a:t>Access to the anonymised data used in this study was provided by Statistics NZ under the security and confidentiality provisions of the Statistics Act 1975. Only people authorised by the Statistics Act 1975 are allowed to see data about a particular person, household, business, or organisation, and the results in this report have been confidentialised to protect these groups from identification and to keep their data safe. </a:t>
          </a:r>
        </a:p>
        <a:p>
          <a:r>
            <a:rPr lang="en-NZ" sz="1100" b="0" i="0" u="none" strike="noStrike" baseline="0">
              <a:solidFill>
                <a:schemeClr val="dk1"/>
              </a:solidFill>
              <a:latin typeface="+mn-lt"/>
              <a:ea typeface="+mn-ea"/>
              <a:cs typeface="+mn-cs"/>
            </a:rPr>
            <a:t>Careful consideration has been given to the privacy, security, and confidentiality issues associated with using administrative and survey data in the IDI. Further detail can be found in the Privacy impact assessment for the Integrated Data Infrastructure available from www.stats.govt.nz. 	</a:t>
          </a:r>
        </a:p>
        <a:p>
          <a:endParaRPr lang="en-NZ" sz="1100"/>
        </a:p>
        <a:p>
          <a:r>
            <a:rPr lang="en-NZ" sz="1100" b="1"/>
            <a:t>IRD Disclaimer</a:t>
          </a:r>
        </a:p>
        <a:p>
          <a:r>
            <a:rPr lang="en-NZ" sz="1100" b="0" i="0" u="none" strike="noStrike" baseline="0">
              <a:solidFill>
                <a:schemeClr val="dk1"/>
              </a:solidFill>
              <a:latin typeface="+mn-lt"/>
              <a:ea typeface="+mn-ea"/>
              <a:cs typeface="+mn-cs"/>
            </a:rPr>
            <a:t>The results are based in part on tax data supplied by Inland Revenue to Statistics NZ under the Tax Administration Act 1994. This tax data must be used only for statistical purposes, and no individual information may be published or disclosed in any other form, or provided to Inland Revenue for administrative or regulatory purposes. </a:t>
          </a:r>
        </a:p>
        <a:p>
          <a:r>
            <a:rPr lang="en-NZ" sz="1100" b="0" i="0" u="none" strike="noStrike" baseline="0">
              <a:solidFill>
                <a:schemeClr val="dk1"/>
              </a:solidFill>
              <a:latin typeface="+mn-lt"/>
              <a:ea typeface="+mn-ea"/>
              <a:cs typeface="+mn-cs"/>
            </a:rPr>
            <a:t>Any person who has had access to the unit record data has certified that they have been shown, have read, and have understood section 81 of the Tax Administration Act 1994, which relates to secrecy. Any discussion of data limitations or weaknesses is in the context of using the IDI for statistical purposes, and is not related to the data’s ability to support Inland Revenue’s core operational requirements. </a:t>
          </a:r>
          <a:endParaRPr lang="en-NZ" sz="110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326862</xdr:colOff>
      <xdr:row>30</xdr:row>
      <xdr:rowOff>160391</xdr:rowOff>
    </xdr:to>
    <xdr:pic>
      <xdr:nvPicPr>
        <xdr:cNvPr id="4" name="Picture 3"/>
        <xdr:cNvPicPr>
          <a:picLocks noChangeAspect="1"/>
        </xdr:cNvPicPr>
      </xdr:nvPicPr>
      <xdr:blipFill>
        <a:blip xmlns:r="http://schemas.openxmlformats.org/officeDocument/2006/relationships" r:embed="rId1"/>
        <a:stretch>
          <a:fillRect/>
        </a:stretch>
      </xdr:blipFill>
      <xdr:spPr>
        <a:xfrm>
          <a:off x="600075" y="190500"/>
          <a:ext cx="8727912" cy="56848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30083</xdr:colOff>
      <xdr:row>16</xdr:row>
      <xdr:rowOff>6684</xdr:rowOff>
    </xdr:from>
    <xdr:to>
      <xdr:col>15</xdr:col>
      <xdr:colOff>260688</xdr:colOff>
      <xdr:row>21</xdr:row>
      <xdr:rowOff>169110</xdr:rowOff>
    </xdr:to>
    <xdr:sp macro="" textlink="">
      <xdr:nvSpPr>
        <xdr:cNvPr id="3" name="TextBox 2"/>
        <xdr:cNvSpPr txBox="1"/>
      </xdr:nvSpPr>
      <xdr:spPr>
        <a:xfrm rot="16200000">
          <a:off x="8795423" y="3496844"/>
          <a:ext cx="1114926" cy="230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NZ" sz="1400" b="1">
              <a:solidFill>
                <a:srgbClr val="00A0D6"/>
              </a:solidFill>
              <a:latin typeface="Arial" panose="020B0604020202020204" pitchFamily="34" charset="0"/>
              <a:cs typeface="Arial" panose="020B0604020202020204" pitchFamily="34" charset="0"/>
            </a:rPr>
            <a:t>New Zealand</a:t>
          </a:r>
        </a:p>
      </xdr:txBody>
    </xdr:sp>
    <xdr:clientData/>
  </xdr:twoCellAnchor>
  <xdr:twoCellAnchor>
    <xdr:from>
      <xdr:col>10</xdr:col>
      <xdr:colOff>19307</xdr:colOff>
      <xdr:row>15</xdr:row>
      <xdr:rowOff>157079</xdr:rowOff>
    </xdr:from>
    <xdr:to>
      <xdr:col>10</xdr:col>
      <xdr:colOff>235623</xdr:colOff>
      <xdr:row>22</xdr:row>
      <xdr:rowOff>131259</xdr:rowOff>
    </xdr:to>
    <xdr:sp macro="" textlink="">
      <xdr:nvSpPr>
        <xdr:cNvPr id="4" name="TextBox 3"/>
        <xdr:cNvSpPr txBox="1"/>
      </xdr:nvSpPr>
      <xdr:spPr>
        <a:xfrm rot="16200000">
          <a:off x="5611958" y="3560261"/>
          <a:ext cx="1307680" cy="2163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NZ" sz="1400" b="1">
              <a:solidFill>
                <a:srgbClr val="00A0D6"/>
              </a:solidFill>
              <a:latin typeface="Arial" panose="020B0604020202020204" pitchFamily="34" charset="0"/>
              <a:cs typeface="Arial" panose="020B0604020202020204" pitchFamily="34" charset="0"/>
            </a:rPr>
            <a:t>OECD average</a:t>
          </a:r>
        </a:p>
      </xdr:txBody>
    </xdr:sp>
    <xdr:clientData/>
  </xdr:twoCellAnchor>
  <xdr:twoCellAnchor editAs="oneCell">
    <xdr:from>
      <xdr:col>1</xdr:col>
      <xdr:colOff>21167</xdr:colOff>
      <xdr:row>0</xdr:row>
      <xdr:rowOff>179916</xdr:rowOff>
    </xdr:from>
    <xdr:to>
      <xdr:col>17</xdr:col>
      <xdr:colOff>3051</xdr:colOff>
      <xdr:row>23</xdr:row>
      <xdr:rowOff>151337</xdr:rowOff>
    </xdr:to>
    <xdr:pic>
      <xdr:nvPicPr>
        <xdr:cNvPr id="6" name="Picture 5"/>
        <xdr:cNvPicPr>
          <a:picLocks noChangeAspect="1"/>
        </xdr:cNvPicPr>
      </xdr:nvPicPr>
      <xdr:blipFill>
        <a:blip xmlns:r="http://schemas.openxmlformats.org/officeDocument/2006/relationships" r:embed="rId1"/>
        <a:stretch>
          <a:fillRect/>
        </a:stretch>
      </xdr:blipFill>
      <xdr:spPr>
        <a:xfrm>
          <a:off x="635000" y="179916"/>
          <a:ext cx="9803218" cy="4352921"/>
        </a:xfrm>
        <a:prstGeom prst="rect">
          <a:avLst/>
        </a:prstGeom>
      </xdr:spPr>
    </xdr:pic>
    <xdr:clientData/>
  </xdr:twoCellAnchor>
  <xdr:twoCellAnchor>
    <xdr:from>
      <xdr:col>10</xdr:col>
      <xdr:colOff>370419</xdr:colOff>
      <xdr:row>14</xdr:row>
      <xdr:rowOff>42333</xdr:rowOff>
    </xdr:from>
    <xdr:to>
      <xdr:col>11</xdr:col>
      <xdr:colOff>10585</xdr:colOff>
      <xdr:row>21</xdr:row>
      <xdr:rowOff>74082</xdr:rowOff>
    </xdr:to>
    <xdr:sp macro="" textlink="">
      <xdr:nvSpPr>
        <xdr:cNvPr id="5" name="TextBox 4"/>
        <xdr:cNvSpPr txBox="1"/>
      </xdr:nvSpPr>
      <xdr:spPr>
        <a:xfrm rot="16200000">
          <a:off x="5953127" y="3264958"/>
          <a:ext cx="1365249" cy="25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NZ" sz="1400" b="1">
              <a:solidFill>
                <a:srgbClr val="00A0D6"/>
              </a:solidFill>
              <a:latin typeface="Arial" panose="020B0604020202020204" pitchFamily="34" charset="0"/>
              <a:cs typeface="Arial" panose="020B0604020202020204" pitchFamily="34" charset="0"/>
            </a:rPr>
            <a:t>OECD average</a:t>
          </a:r>
        </a:p>
      </xdr:txBody>
    </xdr:sp>
    <xdr:clientData/>
  </xdr:twoCellAnchor>
  <xdr:twoCellAnchor>
    <xdr:from>
      <xdr:col>16</xdr:col>
      <xdr:colOff>15880</xdr:colOff>
      <xdr:row>14</xdr:row>
      <xdr:rowOff>95250</xdr:rowOff>
    </xdr:from>
    <xdr:to>
      <xdr:col>16</xdr:col>
      <xdr:colOff>246485</xdr:colOff>
      <xdr:row>20</xdr:row>
      <xdr:rowOff>67176</xdr:rowOff>
    </xdr:to>
    <xdr:sp macro="" textlink="">
      <xdr:nvSpPr>
        <xdr:cNvPr id="7" name="TextBox 6"/>
        <xdr:cNvSpPr txBox="1"/>
      </xdr:nvSpPr>
      <xdr:spPr>
        <a:xfrm rot="16200000">
          <a:off x="9395053" y="3204410"/>
          <a:ext cx="1114926" cy="230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NZ" sz="1400" b="1">
              <a:solidFill>
                <a:srgbClr val="00A0D6"/>
              </a:solidFill>
              <a:latin typeface="Arial" panose="020B0604020202020204" pitchFamily="34" charset="0"/>
              <a:cs typeface="Arial" panose="020B0604020202020204" pitchFamily="34" charset="0"/>
            </a:rPr>
            <a:t>New Zealand</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0</xdr:row>
      <xdr:rowOff>180974</xdr:rowOff>
    </xdr:from>
    <xdr:to>
      <xdr:col>17</xdr:col>
      <xdr:colOff>50433</xdr:colOff>
      <xdr:row>22</xdr:row>
      <xdr:rowOff>110374</xdr:rowOff>
    </xdr:to>
    <xdr:pic>
      <xdr:nvPicPr>
        <xdr:cNvPr id="3" name="Picture 2"/>
        <xdr:cNvPicPr>
          <a:picLocks noChangeAspect="1"/>
        </xdr:cNvPicPr>
      </xdr:nvPicPr>
      <xdr:blipFill>
        <a:blip xmlns:r="http://schemas.openxmlformats.org/officeDocument/2006/relationships" r:embed="rId1"/>
        <a:stretch>
          <a:fillRect/>
        </a:stretch>
      </xdr:blipFill>
      <xdr:spPr>
        <a:xfrm>
          <a:off x="581026" y="180974"/>
          <a:ext cx="9346832" cy="4120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146245</xdr:colOff>
      <xdr:row>19</xdr:row>
      <xdr:rowOff>47624</xdr:rowOff>
    </xdr:from>
    <xdr:to>
      <xdr:col>5</xdr:col>
      <xdr:colOff>376850</xdr:colOff>
      <xdr:row>24</xdr:row>
      <xdr:rowOff>107281</xdr:rowOff>
    </xdr:to>
    <xdr:sp macro="" textlink="">
      <xdr:nvSpPr>
        <xdr:cNvPr id="4" name="TextBox 3"/>
        <xdr:cNvSpPr txBox="1"/>
      </xdr:nvSpPr>
      <xdr:spPr>
        <a:xfrm rot="16200000">
          <a:off x="2803469" y="4057900"/>
          <a:ext cx="1012157" cy="230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NZ" sz="1200" b="1">
              <a:solidFill>
                <a:srgbClr val="00A0D6"/>
              </a:solidFill>
              <a:latin typeface="Arial" panose="020B0604020202020204" pitchFamily="34" charset="0"/>
              <a:cs typeface="Arial" panose="020B0604020202020204" pitchFamily="34" charset="0"/>
            </a:rPr>
            <a:t>New Zealand</a:t>
          </a:r>
        </a:p>
      </xdr:txBody>
    </xdr:sp>
    <xdr:clientData/>
  </xdr:twoCellAnchor>
  <xdr:twoCellAnchor>
    <xdr:from>
      <xdr:col>7</xdr:col>
      <xdr:colOff>447678</xdr:colOff>
      <xdr:row>19</xdr:row>
      <xdr:rowOff>66674</xdr:rowOff>
    </xdr:from>
    <xdr:to>
      <xdr:col>8</xdr:col>
      <xdr:colOff>47626</xdr:colOff>
      <xdr:row>25</xdr:row>
      <xdr:rowOff>21805</xdr:rowOff>
    </xdr:to>
    <xdr:sp macro="" textlink="">
      <xdr:nvSpPr>
        <xdr:cNvPr id="5" name="TextBox 4"/>
        <xdr:cNvSpPr txBox="1"/>
      </xdr:nvSpPr>
      <xdr:spPr>
        <a:xfrm rot="16200000">
          <a:off x="4270586" y="4130466"/>
          <a:ext cx="1098131" cy="2095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NZ" sz="1200" b="1">
              <a:solidFill>
                <a:srgbClr val="00A0D6"/>
              </a:solidFill>
              <a:latin typeface="Arial" panose="020B0604020202020204" pitchFamily="34" charset="0"/>
              <a:cs typeface="Arial" panose="020B0604020202020204" pitchFamily="34" charset="0"/>
            </a:rPr>
            <a:t>OECD average</a:t>
          </a:r>
        </a:p>
      </xdr:txBody>
    </xdr:sp>
    <xdr:clientData/>
  </xdr:twoCellAnchor>
  <xdr:twoCellAnchor editAs="oneCell">
    <xdr:from>
      <xdr:col>1</xdr:col>
      <xdr:colOff>0</xdr:colOff>
      <xdr:row>1</xdr:row>
      <xdr:rowOff>42863</xdr:rowOff>
    </xdr:from>
    <xdr:to>
      <xdr:col>16</xdr:col>
      <xdr:colOff>110530</xdr:colOff>
      <xdr:row>25</xdr:row>
      <xdr:rowOff>79838</xdr:rowOff>
    </xdr:to>
    <xdr:pic>
      <xdr:nvPicPr>
        <xdr:cNvPr id="3" name="Picture 2"/>
        <xdr:cNvPicPr>
          <a:picLocks noChangeAspect="1"/>
        </xdr:cNvPicPr>
      </xdr:nvPicPr>
      <xdr:blipFill>
        <a:blip xmlns:r="http://schemas.openxmlformats.org/officeDocument/2006/relationships" r:embed="rId1"/>
        <a:stretch>
          <a:fillRect/>
        </a:stretch>
      </xdr:blipFill>
      <xdr:spPr>
        <a:xfrm>
          <a:off x="609600" y="233363"/>
          <a:ext cx="9254530" cy="4608975"/>
        </a:xfrm>
        <a:prstGeom prst="rect">
          <a:avLst/>
        </a:prstGeom>
      </xdr:spPr>
    </xdr:pic>
    <xdr:clientData/>
  </xdr:twoCellAnchor>
  <xdr:twoCellAnchor>
    <xdr:from>
      <xdr:col>5</xdr:col>
      <xdr:colOff>147637</xdr:colOff>
      <xdr:row>19</xdr:row>
      <xdr:rowOff>23815</xdr:rowOff>
    </xdr:from>
    <xdr:to>
      <xdr:col>5</xdr:col>
      <xdr:colOff>378242</xdr:colOff>
      <xdr:row>24</xdr:row>
      <xdr:rowOff>83472</xdr:rowOff>
    </xdr:to>
    <xdr:sp macro="" textlink="">
      <xdr:nvSpPr>
        <xdr:cNvPr id="6" name="TextBox 5"/>
        <xdr:cNvSpPr txBox="1"/>
      </xdr:nvSpPr>
      <xdr:spPr>
        <a:xfrm rot="16200000">
          <a:off x="2804861" y="4034091"/>
          <a:ext cx="1012157" cy="230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NZ" sz="1200" b="1">
              <a:solidFill>
                <a:srgbClr val="00A0D6"/>
              </a:solidFill>
              <a:latin typeface="Arial" panose="020B0604020202020204" pitchFamily="34" charset="0"/>
              <a:cs typeface="Arial" panose="020B0604020202020204" pitchFamily="34" charset="0"/>
            </a:rPr>
            <a:t>New Zealand</a:t>
          </a:r>
        </a:p>
      </xdr:txBody>
    </xdr:sp>
    <xdr:clientData/>
  </xdr:twoCellAnchor>
  <xdr:twoCellAnchor>
    <xdr:from>
      <xdr:col>7</xdr:col>
      <xdr:colOff>477646</xdr:colOff>
      <xdr:row>19</xdr:row>
      <xdr:rowOff>61915</xdr:rowOff>
    </xdr:from>
    <xdr:to>
      <xdr:col>8</xdr:col>
      <xdr:colOff>77594</xdr:colOff>
      <xdr:row>25</xdr:row>
      <xdr:rowOff>17046</xdr:rowOff>
    </xdr:to>
    <xdr:sp macro="" textlink="">
      <xdr:nvSpPr>
        <xdr:cNvPr id="7" name="TextBox 6"/>
        <xdr:cNvSpPr txBox="1"/>
      </xdr:nvSpPr>
      <xdr:spPr>
        <a:xfrm rot="16200000">
          <a:off x="4300554" y="4125707"/>
          <a:ext cx="1098131" cy="2095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NZ" sz="1200" b="1">
              <a:solidFill>
                <a:srgbClr val="00A0D6"/>
              </a:solidFill>
              <a:latin typeface="Arial" panose="020B0604020202020204" pitchFamily="34" charset="0"/>
              <a:cs typeface="Arial" panose="020B0604020202020204" pitchFamily="34" charset="0"/>
            </a:rPr>
            <a:t>OECD average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38101</xdr:rowOff>
    </xdr:from>
    <xdr:to>
      <xdr:col>16</xdr:col>
      <xdr:colOff>295275</xdr:colOff>
      <xdr:row>26</xdr:row>
      <xdr:rowOff>95251</xdr:rowOff>
    </xdr:to>
    <xdr:pic>
      <xdr:nvPicPr>
        <xdr:cNvPr id="3" name="Picture 2"/>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0063"/>
        <a:stretch/>
      </xdr:blipFill>
      <xdr:spPr bwMode="auto">
        <a:xfrm>
          <a:off x="619125" y="228601"/>
          <a:ext cx="9277350" cy="481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xdr:colOff>
      <xdr:row>1</xdr:row>
      <xdr:rowOff>1</xdr:rowOff>
    </xdr:from>
    <xdr:to>
      <xdr:col>15</xdr:col>
      <xdr:colOff>321133</xdr:colOff>
      <xdr:row>30</xdr:row>
      <xdr:rowOff>148930</xdr:rowOff>
    </xdr:to>
    <xdr:pic>
      <xdr:nvPicPr>
        <xdr:cNvPr id="2" name="Picture 1"/>
        <xdr:cNvPicPr>
          <a:picLocks noChangeAspect="1"/>
        </xdr:cNvPicPr>
      </xdr:nvPicPr>
      <xdr:blipFill>
        <a:blip xmlns:r="http://schemas.openxmlformats.org/officeDocument/2006/relationships" r:embed="rId1"/>
        <a:stretch>
          <a:fillRect/>
        </a:stretch>
      </xdr:blipFill>
      <xdr:spPr>
        <a:xfrm>
          <a:off x="600077" y="190501"/>
          <a:ext cx="8722181" cy="56734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600073</xdr:colOff>
      <xdr:row>1</xdr:row>
      <xdr:rowOff>0</xdr:rowOff>
    </xdr:from>
    <xdr:to>
      <xdr:col>15</xdr:col>
      <xdr:colOff>251049</xdr:colOff>
      <xdr:row>17</xdr:row>
      <xdr:rowOff>38100</xdr:rowOff>
    </xdr:to>
    <xdr:pic>
      <xdr:nvPicPr>
        <xdr:cNvPr id="5" name="Picture 4"/>
        <xdr:cNvPicPr>
          <a:picLocks noChangeAspect="1"/>
        </xdr:cNvPicPr>
      </xdr:nvPicPr>
      <xdr:blipFill>
        <a:blip xmlns:r="http://schemas.openxmlformats.org/officeDocument/2006/relationships" r:embed="rId1"/>
        <a:stretch>
          <a:fillRect/>
        </a:stretch>
      </xdr:blipFill>
      <xdr:spPr>
        <a:xfrm>
          <a:off x="600073" y="190500"/>
          <a:ext cx="8652101" cy="30861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2</xdr:rowOff>
    </xdr:from>
    <xdr:to>
      <xdr:col>15</xdr:col>
      <xdr:colOff>326862</xdr:colOff>
      <xdr:row>30</xdr:row>
      <xdr:rowOff>160393</xdr:rowOff>
    </xdr:to>
    <xdr:pic>
      <xdr:nvPicPr>
        <xdr:cNvPr id="3" name="Picture 2"/>
        <xdr:cNvPicPr>
          <a:picLocks noChangeAspect="1"/>
        </xdr:cNvPicPr>
      </xdr:nvPicPr>
      <xdr:blipFill>
        <a:blip xmlns:r="http://schemas.openxmlformats.org/officeDocument/2006/relationships" r:embed="rId1"/>
        <a:stretch>
          <a:fillRect/>
        </a:stretch>
      </xdr:blipFill>
      <xdr:spPr>
        <a:xfrm>
          <a:off x="600075" y="190502"/>
          <a:ext cx="8727912" cy="56848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xdr:colOff>
      <xdr:row>1</xdr:row>
      <xdr:rowOff>1</xdr:rowOff>
    </xdr:from>
    <xdr:to>
      <xdr:col>15</xdr:col>
      <xdr:colOff>321134</xdr:colOff>
      <xdr:row>30</xdr:row>
      <xdr:rowOff>148930</xdr:rowOff>
    </xdr:to>
    <xdr:pic>
      <xdr:nvPicPr>
        <xdr:cNvPr id="2" name="Picture 1"/>
        <xdr:cNvPicPr>
          <a:picLocks noChangeAspect="1"/>
        </xdr:cNvPicPr>
      </xdr:nvPicPr>
      <xdr:blipFill>
        <a:blip xmlns:r="http://schemas.openxmlformats.org/officeDocument/2006/relationships" r:embed="rId1"/>
        <a:stretch>
          <a:fillRect/>
        </a:stretch>
      </xdr:blipFill>
      <xdr:spPr>
        <a:xfrm>
          <a:off x="600078" y="190501"/>
          <a:ext cx="8722181" cy="5673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tabSelected="1" workbookViewId="0">
      <selection activeCell="A7" sqref="A7"/>
    </sheetView>
  </sheetViews>
  <sheetFormatPr defaultColWidth="9.140625" defaultRowHeight="16.5"/>
  <cols>
    <col min="1" max="1" width="80.5703125" style="210" customWidth="1"/>
    <col min="2" max="2" width="11.7109375" style="210" customWidth="1"/>
    <col min="3" max="16384" width="9.140625" style="210"/>
  </cols>
  <sheetData>
    <row r="1" spans="1:2" ht="20.25">
      <c r="A1" s="209" t="s">
        <v>285</v>
      </c>
    </row>
    <row r="2" spans="1:2" s="222" customFormat="1">
      <c r="A2" s="223" t="s">
        <v>284</v>
      </c>
      <c r="B2" s="224"/>
    </row>
    <row r="3" spans="1:2">
      <c r="A3" s="211"/>
    </row>
    <row r="4" spans="1:2">
      <c r="A4" s="212" t="s">
        <v>276</v>
      </c>
    </row>
    <row r="5" spans="1:2" s="222" customFormat="1">
      <c r="A5" s="225" t="s">
        <v>287</v>
      </c>
      <c r="B5" s="224"/>
    </row>
    <row r="6" spans="1:2">
      <c r="A6" s="213"/>
    </row>
    <row r="7" spans="1:2" ht="27">
      <c r="A7" s="214" t="s">
        <v>286</v>
      </c>
    </row>
    <row r="8" spans="1:2">
      <c r="A8" s="214"/>
    </row>
    <row r="9" spans="1:2">
      <c r="A9" s="215" t="s">
        <v>277</v>
      </c>
    </row>
    <row r="10" spans="1:2" ht="27">
      <c r="A10" s="214" t="s">
        <v>278</v>
      </c>
    </row>
    <row r="11" spans="1:2">
      <c r="A11" s="214"/>
    </row>
    <row r="12" spans="1:2">
      <c r="A12" s="216" t="s">
        <v>279</v>
      </c>
    </row>
    <row r="13" spans="1:2" ht="188.25" customHeight="1">
      <c r="A13" s="217" t="s">
        <v>280</v>
      </c>
    </row>
    <row r="14" spans="1:2">
      <c r="A14" s="215" t="s">
        <v>281</v>
      </c>
    </row>
    <row r="15" spans="1:2">
      <c r="A15" s="218"/>
    </row>
    <row r="16" spans="1:2">
      <c r="A16" s="218"/>
    </row>
    <row r="17" spans="1:1" ht="39.75">
      <c r="A17" s="219" t="s">
        <v>282</v>
      </c>
    </row>
    <row r="18" spans="1:1" ht="65.25">
      <c r="A18" s="220" t="s">
        <v>283</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election sqref="A1:B1"/>
    </sheetView>
  </sheetViews>
  <sheetFormatPr defaultColWidth="8.7109375" defaultRowHeight="15"/>
  <cols>
    <col min="1" max="1" width="25.5703125" customWidth="1"/>
    <col min="2" max="2" width="22.140625" customWidth="1"/>
    <col min="3" max="3" width="25.5703125" bestFit="1" customWidth="1"/>
  </cols>
  <sheetData>
    <row r="1" spans="1:7" ht="29.25" customHeight="1">
      <c r="A1" s="232" t="s">
        <v>261</v>
      </c>
      <c r="B1" s="233"/>
      <c r="C1" s="40"/>
      <c r="D1" s="40"/>
      <c r="E1" s="40"/>
      <c r="F1" s="40"/>
      <c r="G1" s="40"/>
    </row>
    <row r="2" spans="1:7">
      <c r="A2" s="46" t="s">
        <v>106</v>
      </c>
      <c r="B2" s="128">
        <v>0.53027063464087498</v>
      </c>
      <c r="C2" s="40"/>
      <c r="D2" s="40"/>
      <c r="E2" s="40"/>
    </row>
    <row r="3" spans="1:7">
      <c r="A3" s="129" t="s">
        <v>108</v>
      </c>
      <c r="B3" s="130">
        <v>0.4606323999796062</v>
      </c>
      <c r="C3" s="40"/>
      <c r="D3" s="40"/>
      <c r="E3" s="40"/>
    </row>
    <row r="4" spans="1:7">
      <c r="A4" s="129" t="s">
        <v>109</v>
      </c>
      <c r="B4" s="130">
        <v>0.38083320188858671</v>
      </c>
      <c r="C4" s="40"/>
      <c r="D4" s="40"/>
      <c r="E4" s="40"/>
    </row>
    <row r="5" spans="1:7">
      <c r="A5" s="129" t="s">
        <v>110</v>
      </c>
      <c r="B5" s="130">
        <v>0.21793563857991974</v>
      </c>
      <c r="C5" s="40"/>
      <c r="D5" s="40"/>
      <c r="E5" s="40"/>
    </row>
    <row r="6" spans="1:7">
      <c r="A6" s="129" t="s">
        <v>111</v>
      </c>
      <c r="B6" s="130">
        <v>0.21080141691454732</v>
      </c>
      <c r="C6" s="40"/>
      <c r="D6" s="40"/>
      <c r="E6" s="40"/>
    </row>
    <row r="7" spans="1:7">
      <c r="A7" s="129" t="s">
        <v>112</v>
      </c>
      <c r="B7" s="130">
        <v>0.18422020520521634</v>
      </c>
      <c r="C7" s="40"/>
      <c r="D7" s="40"/>
      <c r="E7" s="40"/>
    </row>
    <row r="8" spans="1:7">
      <c r="A8" s="129" t="s">
        <v>113</v>
      </c>
      <c r="B8" s="130">
        <v>0.12220142506535357</v>
      </c>
      <c r="C8" s="40"/>
      <c r="D8" s="40"/>
      <c r="E8" s="40"/>
    </row>
    <row r="9" spans="1:7">
      <c r="A9" s="129" t="s">
        <v>114</v>
      </c>
      <c r="B9" s="130">
        <v>0.11791510304923176</v>
      </c>
      <c r="C9" s="40"/>
      <c r="D9" s="40"/>
      <c r="E9" s="40"/>
    </row>
    <row r="10" spans="1:7">
      <c r="A10" s="129" t="s">
        <v>115</v>
      </c>
      <c r="B10" s="130">
        <v>0.11702045790875522</v>
      </c>
      <c r="C10" s="40"/>
      <c r="D10" s="40"/>
      <c r="E10" s="40"/>
    </row>
    <row r="11" spans="1:7">
      <c r="A11" s="129" t="s">
        <v>116</v>
      </c>
      <c r="B11" s="130">
        <v>9.309599492948098E-2</v>
      </c>
      <c r="C11" s="40"/>
      <c r="D11" s="40"/>
      <c r="E11" s="40"/>
    </row>
    <row r="12" spans="1:7">
      <c r="A12" s="129" t="s">
        <v>117</v>
      </c>
      <c r="B12" s="130">
        <v>8.263879323383326E-2</v>
      </c>
      <c r="C12" s="40"/>
      <c r="D12" s="40"/>
      <c r="E12" s="40"/>
    </row>
    <row r="13" spans="1:7">
      <c r="A13" s="129" t="s">
        <v>118</v>
      </c>
      <c r="B13" s="130">
        <v>7.6940694373577895E-2</v>
      </c>
      <c r="C13" s="40"/>
      <c r="D13" s="40"/>
      <c r="E13" s="40"/>
    </row>
    <row r="14" spans="1:7">
      <c r="A14" s="129" t="s">
        <v>119</v>
      </c>
      <c r="B14" s="130">
        <v>6.9257965239168606E-2</v>
      </c>
      <c r="C14" s="40"/>
      <c r="D14" s="40"/>
      <c r="E14" s="40"/>
    </row>
    <row r="15" spans="1:7">
      <c r="A15" s="129" t="s">
        <v>120</v>
      </c>
      <c r="B15" s="130">
        <v>6.6051747523472523E-2</v>
      </c>
      <c r="C15" s="40"/>
      <c r="D15" s="40"/>
      <c r="E15" s="40"/>
    </row>
    <row r="16" spans="1:7">
      <c r="A16" s="129" t="s">
        <v>121</v>
      </c>
      <c r="B16" s="130">
        <v>5.9332809933360077E-2</v>
      </c>
      <c r="C16" s="40"/>
      <c r="D16" s="40"/>
      <c r="E16" s="40"/>
    </row>
    <row r="17" spans="1:7">
      <c r="A17" s="129" t="s">
        <v>122</v>
      </c>
      <c r="B17" s="130">
        <v>5.4512572841688332E-2</v>
      </c>
      <c r="C17" s="40"/>
      <c r="D17" s="40"/>
      <c r="E17" s="40"/>
    </row>
    <row r="18" spans="1:7">
      <c r="A18" s="129" t="s">
        <v>123</v>
      </c>
      <c r="B18" s="130">
        <v>5.208197210102581E-2</v>
      </c>
      <c r="C18" s="40"/>
      <c r="D18" s="40"/>
      <c r="E18" s="40"/>
    </row>
    <row r="19" spans="1:7">
      <c r="A19" s="129" t="s">
        <v>124</v>
      </c>
      <c r="B19" s="130">
        <v>5.1233243123059942E-2</v>
      </c>
      <c r="C19" s="40"/>
      <c r="D19" s="40"/>
      <c r="E19" s="40"/>
    </row>
    <row r="20" spans="1:7">
      <c r="A20" s="51" t="s">
        <v>125</v>
      </c>
      <c r="B20" s="131">
        <v>-4.4704539405447385E-2</v>
      </c>
      <c r="C20" s="40"/>
      <c r="D20" s="40"/>
      <c r="E20" s="40"/>
    </row>
    <row r="21" spans="1:7">
      <c r="A21" s="40"/>
      <c r="B21" s="40"/>
      <c r="C21" s="40"/>
      <c r="D21" s="40"/>
      <c r="E21" s="40"/>
      <c r="F21" s="40"/>
      <c r="G21" s="40"/>
    </row>
    <row r="22" spans="1:7">
      <c r="A22" s="123" t="s">
        <v>262</v>
      </c>
      <c r="B22" s="123"/>
      <c r="C22" s="132"/>
      <c r="D22" s="40"/>
      <c r="E22" s="40"/>
      <c r="F22" s="40"/>
      <c r="G22" s="40"/>
    </row>
    <row r="23" spans="1:7">
      <c r="A23" s="40"/>
      <c r="B23" s="40"/>
      <c r="C23" s="40"/>
      <c r="D23" s="40"/>
      <c r="E23" s="40"/>
      <c r="F23" s="40"/>
      <c r="G23" s="40"/>
    </row>
    <row r="72" s="17" customFormat="1"/>
  </sheetData>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cols>
    <col min="1" max="16384" width="9" style="7"/>
  </cols>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5"/>
  <sheetViews>
    <sheetView workbookViewId="0"/>
  </sheetViews>
  <sheetFormatPr defaultRowHeight="15"/>
  <cols>
    <col min="1" max="1" width="25.42578125" customWidth="1"/>
    <col min="4" max="4" width="27.28515625" customWidth="1"/>
    <col min="7" max="7" width="25.140625" customWidth="1"/>
    <col min="9" max="9" width="18" bestFit="1" customWidth="1"/>
    <col min="10" max="10" width="26.140625" customWidth="1"/>
    <col min="11" max="11" width="14.85546875" customWidth="1"/>
    <col min="12" max="12" width="12.140625" customWidth="1"/>
  </cols>
  <sheetData>
    <row r="2" spans="1:12">
      <c r="A2" s="133" t="s">
        <v>0</v>
      </c>
      <c r="B2" s="134"/>
      <c r="C2" s="40"/>
      <c r="D2" s="133" t="s">
        <v>126</v>
      </c>
      <c r="E2" s="134"/>
    </row>
    <row r="3" spans="1:12">
      <c r="A3" s="129" t="s">
        <v>128</v>
      </c>
      <c r="B3" s="135">
        <v>2132</v>
      </c>
      <c r="C3" s="40"/>
      <c r="D3" s="46" t="s">
        <v>129</v>
      </c>
      <c r="E3" s="136">
        <v>3257</v>
      </c>
    </row>
    <row r="4" spans="1:12">
      <c r="A4" s="129" t="s">
        <v>130</v>
      </c>
      <c r="B4" s="135">
        <v>1381</v>
      </c>
      <c r="C4" s="40"/>
      <c r="D4" s="129" t="s">
        <v>131</v>
      </c>
      <c r="E4" s="137">
        <v>838</v>
      </c>
    </row>
    <row r="5" spans="1:12">
      <c r="A5" s="129" t="s">
        <v>132</v>
      </c>
      <c r="B5" s="137">
        <v>723</v>
      </c>
      <c r="C5" s="40"/>
      <c r="D5" s="129" t="s">
        <v>133</v>
      </c>
      <c r="E5" s="137">
        <v>732</v>
      </c>
      <c r="I5" s="18"/>
    </row>
    <row r="6" spans="1:12">
      <c r="A6" s="129" t="s">
        <v>134</v>
      </c>
      <c r="B6" s="137">
        <v>272</v>
      </c>
      <c r="C6" s="40"/>
      <c r="D6" s="129" t="s">
        <v>135</v>
      </c>
      <c r="E6" s="137">
        <v>50</v>
      </c>
      <c r="I6" s="16"/>
    </row>
    <row r="7" spans="1:12">
      <c r="A7" s="129" t="s">
        <v>136</v>
      </c>
      <c r="B7" s="137">
        <v>192</v>
      </c>
      <c r="C7" s="40"/>
      <c r="D7" s="51" t="s">
        <v>137</v>
      </c>
      <c r="E7" s="138">
        <v>17</v>
      </c>
    </row>
    <row r="8" spans="1:12">
      <c r="A8" s="129" t="s">
        <v>138</v>
      </c>
      <c r="B8" s="137">
        <v>103</v>
      </c>
      <c r="C8" s="40"/>
      <c r="D8" s="40"/>
      <c r="E8" s="40"/>
      <c r="I8" s="16"/>
    </row>
    <row r="9" spans="1:12">
      <c r="A9" s="129" t="s">
        <v>139</v>
      </c>
      <c r="B9" s="137">
        <v>57</v>
      </c>
      <c r="C9" s="40"/>
      <c r="D9" s="40"/>
      <c r="E9" s="40"/>
      <c r="I9" s="16"/>
    </row>
    <row r="10" spans="1:12">
      <c r="A10" s="129" t="s">
        <v>140</v>
      </c>
      <c r="B10" s="137">
        <v>34</v>
      </c>
      <c r="C10" s="40"/>
      <c r="D10" s="40"/>
      <c r="E10" s="40"/>
    </row>
    <row r="11" spans="1:12">
      <c r="A11" s="51" t="s">
        <v>141</v>
      </c>
      <c r="B11" s="138">
        <v>0</v>
      </c>
      <c r="C11" s="40"/>
      <c r="D11" s="40"/>
      <c r="E11" s="40"/>
      <c r="I11" s="16"/>
    </row>
    <row r="12" spans="1:12">
      <c r="A12" s="40"/>
      <c r="B12" s="40"/>
      <c r="C12" s="40"/>
      <c r="D12" s="40"/>
      <c r="E12" s="40"/>
    </row>
    <row r="13" spans="1:12">
      <c r="A13" s="123" t="s">
        <v>127</v>
      </c>
      <c r="B13" s="123"/>
      <c r="C13" s="123"/>
      <c r="D13" s="40"/>
      <c r="E13" s="40"/>
      <c r="I13" s="16"/>
      <c r="J13" s="16"/>
    </row>
    <row r="14" spans="1:12">
      <c r="A14" s="40"/>
      <c r="B14" s="40"/>
      <c r="C14" s="40"/>
      <c r="D14" s="40"/>
      <c r="E14" s="40"/>
      <c r="I14" s="16"/>
      <c r="J14" s="16"/>
      <c r="K14" s="19"/>
      <c r="L14" s="18"/>
    </row>
    <row r="15" spans="1:12">
      <c r="A15" s="40"/>
      <c r="B15" s="40"/>
      <c r="C15" s="40"/>
      <c r="D15" s="40"/>
      <c r="E15" s="40"/>
      <c r="I15" s="20"/>
      <c r="L15" s="1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7"/>
  <sheetViews>
    <sheetView workbookViewId="0"/>
  </sheetViews>
  <sheetFormatPr defaultColWidth="9" defaultRowHeight="15"/>
  <cols>
    <col min="1" max="16384" width="9" style="7"/>
  </cols>
  <sheetData>
    <row r="17" spans="13:13">
      <c r="M17" s="3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workbookViewId="0">
      <selection sqref="A1:B1"/>
    </sheetView>
  </sheetViews>
  <sheetFormatPr defaultRowHeight="15"/>
  <cols>
    <col min="1" max="1" width="10.7109375" bestFit="1" customWidth="1"/>
    <col min="4" max="4" width="9.42578125" bestFit="1" customWidth="1"/>
    <col min="8" max="8" width="18" customWidth="1"/>
  </cols>
  <sheetData>
    <row r="1" spans="1:10" ht="24.75" customHeight="1">
      <c r="A1" s="234" t="s">
        <v>142</v>
      </c>
      <c r="B1" s="235"/>
      <c r="C1" s="40"/>
      <c r="D1" s="236" t="s">
        <v>143</v>
      </c>
      <c r="E1" s="237"/>
      <c r="G1" s="21"/>
    </row>
    <row r="2" spans="1:10">
      <c r="A2" s="139">
        <v>35339</v>
      </c>
      <c r="B2" s="140">
        <v>7</v>
      </c>
      <c r="C2" s="40"/>
      <c r="D2" s="141">
        <v>35582</v>
      </c>
      <c r="E2" s="142">
        <v>51796</v>
      </c>
      <c r="G2" s="21"/>
    </row>
    <row r="3" spans="1:10">
      <c r="A3" s="139">
        <f>A4-1</f>
        <v>36250</v>
      </c>
      <c r="B3" s="140">
        <f>B2</f>
        <v>7</v>
      </c>
      <c r="C3" s="40"/>
      <c r="D3" s="139">
        <v>35947</v>
      </c>
      <c r="E3" s="143">
        <v>49258</v>
      </c>
      <c r="G3" s="21"/>
    </row>
    <row r="4" spans="1:10">
      <c r="A4" s="139">
        <v>36251</v>
      </c>
      <c r="B4" s="140">
        <v>10</v>
      </c>
      <c r="C4" s="40"/>
      <c r="D4" s="139">
        <v>36312</v>
      </c>
      <c r="E4" s="143">
        <v>49203</v>
      </c>
      <c r="G4" s="21"/>
      <c r="H4" s="23"/>
      <c r="I4" s="6"/>
      <c r="J4" s="6"/>
    </row>
    <row r="5" spans="1:10">
      <c r="A5" s="139">
        <f>A6-1</f>
        <v>36616</v>
      </c>
      <c r="B5" s="140">
        <f>B4</f>
        <v>10</v>
      </c>
      <c r="C5" s="40"/>
      <c r="D5" s="139">
        <v>36678</v>
      </c>
      <c r="E5" s="143">
        <v>49517</v>
      </c>
      <c r="G5" s="21"/>
    </row>
    <row r="6" spans="1:10">
      <c r="A6" s="139">
        <v>36617</v>
      </c>
      <c r="B6" s="140">
        <v>11</v>
      </c>
      <c r="C6" s="40"/>
      <c r="D6" s="139">
        <v>37043</v>
      </c>
      <c r="E6" s="143">
        <v>52465</v>
      </c>
      <c r="G6" s="21"/>
    </row>
    <row r="7" spans="1:10">
      <c r="A7" s="139">
        <f>A8-1</f>
        <v>36981</v>
      </c>
      <c r="B7" s="140">
        <f>B6</f>
        <v>11</v>
      </c>
      <c r="C7" s="40"/>
      <c r="D7" s="139">
        <v>37408</v>
      </c>
      <c r="E7" s="144">
        <v>49720</v>
      </c>
      <c r="G7" s="21"/>
    </row>
    <row r="8" spans="1:10">
      <c r="A8" s="139">
        <v>36982</v>
      </c>
      <c r="B8" s="140">
        <v>12</v>
      </c>
      <c r="C8" s="40"/>
      <c r="D8" s="139">
        <v>37773</v>
      </c>
      <c r="E8" s="144">
        <v>47471</v>
      </c>
      <c r="G8" s="21"/>
    </row>
    <row r="9" spans="1:10">
      <c r="A9" s="139">
        <f>A10-1</f>
        <v>37346</v>
      </c>
      <c r="B9" s="140">
        <f>B8</f>
        <v>12</v>
      </c>
      <c r="C9" s="40"/>
      <c r="D9" s="139">
        <v>38139</v>
      </c>
      <c r="E9" s="144">
        <v>46788</v>
      </c>
      <c r="G9" s="21"/>
    </row>
    <row r="10" spans="1:10">
      <c r="A10" s="139">
        <v>37347</v>
      </c>
      <c r="B10" s="140">
        <v>13</v>
      </c>
      <c r="C10" s="40"/>
      <c r="D10" s="139">
        <v>38504</v>
      </c>
      <c r="E10" s="144">
        <v>43635</v>
      </c>
      <c r="G10" s="21"/>
    </row>
    <row r="11" spans="1:10">
      <c r="A11" s="139">
        <f>A12-1</f>
        <v>37711</v>
      </c>
      <c r="B11" s="140">
        <f>B10</f>
        <v>13</v>
      </c>
      <c r="C11" s="40"/>
      <c r="D11" s="139">
        <v>38869</v>
      </c>
      <c r="E11" s="144">
        <v>41013</v>
      </c>
      <c r="G11" s="24"/>
    </row>
    <row r="12" spans="1:10">
      <c r="A12" s="139">
        <v>37712</v>
      </c>
      <c r="B12" s="140">
        <v>14</v>
      </c>
      <c r="C12" s="40"/>
      <c r="D12" s="139">
        <v>39234</v>
      </c>
      <c r="E12" s="144">
        <v>39221</v>
      </c>
      <c r="G12" s="24"/>
    </row>
    <row r="13" spans="1:10">
      <c r="A13" s="139">
        <f>A14-1</f>
        <v>38077</v>
      </c>
      <c r="B13" s="140">
        <f>B12</f>
        <v>14</v>
      </c>
      <c r="C13" s="40"/>
      <c r="D13" s="139">
        <v>39600</v>
      </c>
      <c r="E13" s="144">
        <v>35162</v>
      </c>
      <c r="G13" s="24"/>
    </row>
    <row r="14" spans="1:10">
      <c r="A14" s="139">
        <v>38078</v>
      </c>
      <c r="B14" s="140">
        <v>15</v>
      </c>
      <c r="C14" s="40"/>
      <c r="D14" s="139">
        <v>39965</v>
      </c>
      <c r="E14" s="144">
        <v>27158</v>
      </c>
      <c r="G14" s="24"/>
    </row>
    <row r="15" spans="1:10">
      <c r="A15" s="139">
        <f>A16-1</f>
        <v>38442</v>
      </c>
      <c r="B15" s="140">
        <f>B14</f>
        <v>15</v>
      </c>
      <c r="C15" s="40"/>
      <c r="D15" s="139">
        <v>40330</v>
      </c>
      <c r="E15" s="145">
        <v>25784</v>
      </c>
      <c r="G15" s="24"/>
    </row>
    <row r="16" spans="1:10">
      <c r="A16" s="139">
        <v>38443</v>
      </c>
      <c r="B16" s="140">
        <v>18</v>
      </c>
      <c r="C16" s="40"/>
      <c r="D16" s="139">
        <v>40695</v>
      </c>
      <c r="E16" s="145">
        <v>21632</v>
      </c>
      <c r="G16" s="24"/>
    </row>
    <row r="17" spans="1:7">
      <c r="A17" s="139">
        <f>A18-1</f>
        <v>38807</v>
      </c>
      <c r="B17" s="140">
        <f>B16</f>
        <v>18</v>
      </c>
      <c r="C17" s="40"/>
      <c r="D17" s="139">
        <v>41061</v>
      </c>
      <c r="E17" s="145">
        <v>18987</v>
      </c>
      <c r="G17" s="24"/>
    </row>
    <row r="18" spans="1:7">
      <c r="A18" s="139">
        <v>38808</v>
      </c>
      <c r="B18" s="140">
        <v>21</v>
      </c>
      <c r="C18" s="40"/>
      <c r="D18" s="139">
        <v>41426</v>
      </c>
      <c r="E18" s="144">
        <v>17710</v>
      </c>
      <c r="G18" s="24"/>
    </row>
    <row r="19" spans="1:7">
      <c r="A19" s="139">
        <f>A20-1</f>
        <v>39172</v>
      </c>
      <c r="B19" s="140">
        <f>B18</f>
        <v>21</v>
      </c>
      <c r="C19" s="40"/>
      <c r="D19" s="139">
        <v>41791</v>
      </c>
      <c r="E19" s="144">
        <v>15451</v>
      </c>
      <c r="G19" s="24"/>
    </row>
    <row r="20" spans="1:7">
      <c r="A20" s="139">
        <v>39173</v>
      </c>
      <c r="B20" s="140">
        <v>24</v>
      </c>
      <c r="C20" s="40"/>
      <c r="D20" s="139">
        <v>42156</v>
      </c>
      <c r="E20" s="144">
        <v>12280</v>
      </c>
      <c r="G20" s="24"/>
    </row>
    <row r="21" spans="1:7">
      <c r="A21" s="139">
        <f>A22-1</f>
        <v>39538</v>
      </c>
      <c r="B21" s="140">
        <f>B20</f>
        <v>24</v>
      </c>
      <c r="C21" s="40"/>
      <c r="D21" s="146">
        <v>42522</v>
      </c>
      <c r="E21" s="147">
        <v>10258</v>
      </c>
      <c r="G21" s="24"/>
    </row>
    <row r="22" spans="1:7">
      <c r="A22" s="139">
        <v>39539</v>
      </c>
      <c r="B22" s="140">
        <v>32</v>
      </c>
      <c r="C22" s="40"/>
      <c r="D22" s="40"/>
      <c r="E22" s="40"/>
      <c r="F22" s="24"/>
      <c r="G22" s="24"/>
    </row>
    <row r="23" spans="1:7">
      <c r="A23" s="139">
        <f>A24-1</f>
        <v>39903</v>
      </c>
      <c r="B23" s="140">
        <f>B22</f>
        <v>32</v>
      </c>
      <c r="C23" s="40"/>
      <c r="D23" s="40"/>
      <c r="E23" s="40"/>
      <c r="F23" s="24"/>
      <c r="G23" s="24"/>
    </row>
    <row r="24" spans="1:7">
      <c r="A24" s="139">
        <v>39904</v>
      </c>
      <c r="B24" s="140">
        <v>40</v>
      </c>
      <c r="C24" s="40"/>
      <c r="D24" s="40"/>
      <c r="E24" s="40"/>
      <c r="F24" s="24"/>
      <c r="G24" s="24"/>
    </row>
    <row r="25" spans="1:7">
      <c r="A25" s="139">
        <f>A26-1</f>
        <v>40268</v>
      </c>
      <c r="B25" s="140">
        <f>B24</f>
        <v>40</v>
      </c>
      <c r="C25" s="40"/>
      <c r="D25" s="40"/>
      <c r="E25" s="40"/>
      <c r="F25" s="24"/>
      <c r="G25" s="24"/>
    </row>
    <row r="26" spans="1:7">
      <c r="A26" s="139">
        <v>40269</v>
      </c>
      <c r="B26" s="140">
        <v>48</v>
      </c>
      <c r="C26" s="40"/>
      <c r="D26" s="40"/>
      <c r="E26" s="40"/>
      <c r="F26" s="24"/>
      <c r="G26" s="24"/>
    </row>
    <row r="27" spans="1:7">
      <c r="A27" s="139">
        <f>A28-1</f>
        <v>40633</v>
      </c>
      <c r="B27" s="140">
        <f>B26</f>
        <v>48</v>
      </c>
      <c r="C27" s="40"/>
      <c r="D27" s="40"/>
      <c r="E27" s="40"/>
      <c r="F27" s="25"/>
      <c r="G27" s="25"/>
    </row>
    <row r="28" spans="1:7">
      <c r="A28" s="139">
        <v>40634</v>
      </c>
      <c r="B28" s="140">
        <v>56</v>
      </c>
      <c r="C28" s="40"/>
      <c r="D28" s="40"/>
      <c r="E28" s="40"/>
      <c r="F28" s="25"/>
      <c r="G28" s="25"/>
    </row>
    <row r="29" spans="1:7">
      <c r="A29" s="139">
        <f>A30-1</f>
        <v>40999</v>
      </c>
      <c r="B29" s="140">
        <f>B28</f>
        <v>56</v>
      </c>
      <c r="C29" s="40"/>
      <c r="D29" s="40"/>
      <c r="E29" s="40"/>
      <c r="F29" s="25"/>
      <c r="G29" s="25"/>
    </row>
    <row r="30" spans="1:7">
      <c r="A30" s="139">
        <v>41000</v>
      </c>
      <c r="B30" s="140">
        <v>64</v>
      </c>
      <c r="C30" s="40"/>
      <c r="D30" s="40"/>
      <c r="E30" s="40"/>
      <c r="F30" s="25"/>
      <c r="G30" s="25"/>
    </row>
    <row r="31" spans="1:7">
      <c r="A31" s="139">
        <f>A32-1</f>
        <v>41364</v>
      </c>
      <c r="B31" s="140">
        <f>B30</f>
        <v>64</v>
      </c>
      <c r="C31" s="40"/>
      <c r="D31" s="40"/>
      <c r="E31" s="40"/>
      <c r="F31" s="25"/>
      <c r="G31" s="25"/>
    </row>
    <row r="32" spans="1:7">
      <c r="A32" s="139">
        <v>41365</v>
      </c>
      <c r="B32" s="140">
        <v>72</v>
      </c>
      <c r="C32" s="40"/>
      <c r="D32" s="40"/>
      <c r="E32" s="40"/>
      <c r="F32" s="25"/>
      <c r="G32" s="25"/>
    </row>
    <row r="33" spans="1:7">
      <c r="A33" s="139">
        <f>A34-1</f>
        <v>41729</v>
      </c>
      <c r="B33" s="140">
        <f>B32</f>
        <v>72</v>
      </c>
      <c r="C33" s="40"/>
      <c r="D33" s="40"/>
      <c r="E33" s="40"/>
      <c r="F33" s="24"/>
      <c r="G33" s="24"/>
    </row>
    <row r="34" spans="1:7">
      <c r="A34" s="139">
        <v>41730</v>
      </c>
      <c r="B34" s="140">
        <v>80</v>
      </c>
      <c r="C34" s="40"/>
      <c r="D34" s="40"/>
      <c r="E34" s="40"/>
      <c r="F34" s="24"/>
      <c r="G34" s="24"/>
    </row>
    <row r="35" spans="1:7">
      <c r="A35" s="139">
        <f>A36-1</f>
        <v>42094</v>
      </c>
      <c r="B35" s="140">
        <f>B34</f>
        <v>80</v>
      </c>
      <c r="C35" s="40"/>
      <c r="D35" s="40"/>
      <c r="E35" s="40"/>
      <c r="F35" s="24"/>
      <c r="G35" s="24"/>
    </row>
    <row r="36" spans="1:7">
      <c r="A36" s="139">
        <v>42095</v>
      </c>
      <c r="B36" s="140">
        <v>82.6</v>
      </c>
      <c r="C36" s="40"/>
      <c r="D36" s="40"/>
      <c r="E36" s="40"/>
      <c r="F36" s="24"/>
      <c r="G36" s="24"/>
    </row>
    <row r="37" spans="1:7">
      <c r="A37" s="139">
        <f>A38-1</f>
        <v>42460</v>
      </c>
      <c r="B37" s="140">
        <f>B36</f>
        <v>82.6</v>
      </c>
      <c r="C37" s="40"/>
      <c r="D37" s="40"/>
      <c r="E37" s="40"/>
      <c r="F37" s="24"/>
      <c r="G37" s="24"/>
    </row>
    <row r="38" spans="1:7">
      <c r="A38" s="139">
        <v>42461</v>
      </c>
      <c r="B38" s="140">
        <v>84.4</v>
      </c>
      <c r="C38" s="40"/>
      <c r="D38" s="40"/>
      <c r="E38" s="40"/>
      <c r="F38" s="24"/>
      <c r="G38" s="24"/>
    </row>
    <row r="39" spans="1:7">
      <c r="A39" s="139">
        <f>A40-1</f>
        <v>42825</v>
      </c>
      <c r="B39" s="140">
        <f>B38</f>
        <v>84.4</v>
      </c>
      <c r="C39" s="40"/>
      <c r="D39" s="40"/>
      <c r="E39" s="40"/>
      <c r="F39" s="24"/>
      <c r="G39" s="24"/>
    </row>
    <row r="40" spans="1:7">
      <c r="A40" s="146">
        <v>42826</v>
      </c>
      <c r="B40" s="148">
        <v>86.1</v>
      </c>
      <c r="C40" s="40"/>
      <c r="D40" s="40"/>
      <c r="E40" s="40"/>
    </row>
    <row r="41" spans="1:7">
      <c r="A41" s="40"/>
      <c r="B41" s="40"/>
      <c r="C41" s="40"/>
      <c r="D41" s="40"/>
      <c r="E41" s="40"/>
    </row>
    <row r="42" spans="1:7">
      <c r="A42" s="123" t="s">
        <v>144</v>
      </c>
      <c r="B42" s="123"/>
      <c r="C42" s="40"/>
      <c r="D42" s="40"/>
      <c r="E42" s="40"/>
    </row>
    <row r="48" spans="1:7">
      <c r="A48" s="22"/>
      <c r="B48" s="21"/>
    </row>
    <row r="49" spans="1:2">
      <c r="A49" s="22"/>
      <c r="B49" s="21"/>
    </row>
    <row r="50" spans="1:2">
      <c r="A50" s="22"/>
      <c r="B50" s="21"/>
    </row>
    <row r="51" spans="1:2">
      <c r="A51" s="22"/>
      <c r="B51" s="21"/>
    </row>
    <row r="52" spans="1:2">
      <c r="A52" s="22"/>
      <c r="B52" s="21"/>
    </row>
    <row r="53" spans="1:2">
      <c r="A53" s="22"/>
      <c r="B53" s="24"/>
    </row>
    <row r="54" spans="1:2">
      <c r="A54" s="22"/>
      <c r="B54" s="24"/>
    </row>
    <row r="55" spans="1:2">
      <c r="A55" s="22"/>
      <c r="B55" s="24"/>
    </row>
    <row r="56" spans="1:2">
      <c r="A56" s="22"/>
      <c r="B56" s="24"/>
    </row>
    <row r="57" spans="1:2">
      <c r="A57" s="22"/>
      <c r="B57" s="24"/>
    </row>
    <row r="58" spans="1:2">
      <c r="A58" s="22"/>
      <c r="B58" s="24"/>
    </row>
    <row r="59" spans="1:2">
      <c r="A59" s="22"/>
      <c r="B59" s="24"/>
    </row>
    <row r="60" spans="1:2">
      <c r="A60" s="22"/>
      <c r="B60" s="24"/>
    </row>
    <row r="61" spans="1:2">
      <c r="A61" s="22"/>
      <c r="B61" s="25"/>
    </row>
    <row r="62" spans="1:2">
      <c r="A62" s="22"/>
      <c r="B62" s="25"/>
    </row>
    <row r="63" spans="1:2">
      <c r="A63" s="22"/>
      <c r="B63" s="25"/>
    </row>
    <row r="64" spans="1:2">
      <c r="A64" s="22"/>
      <c r="B64" s="24"/>
    </row>
    <row r="65" spans="1:2">
      <c r="A65" s="22"/>
      <c r="B65" s="24"/>
    </row>
    <row r="66" spans="1:2">
      <c r="A66" s="22"/>
      <c r="B66" s="24"/>
    </row>
    <row r="67" spans="1:2">
      <c r="A67" s="22"/>
      <c r="B67" s="24"/>
    </row>
  </sheetData>
  <mergeCells count="2">
    <mergeCell ref="A1:B1"/>
    <mergeCell ref="D1:E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cols>
    <col min="1" max="16384" width="9" style="7"/>
  </cols>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heetViews>
  <sheetFormatPr defaultRowHeight="15"/>
  <cols>
    <col min="1" max="1" width="27.85546875" customWidth="1"/>
  </cols>
  <sheetData>
    <row r="1" spans="1:11">
      <c r="A1" s="155"/>
      <c r="B1" s="156" t="s">
        <v>44</v>
      </c>
      <c r="C1" s="156" t="s">
        <v>45</v>
      </c>
      <c r="D1" s="156" t="s">
        <v>46</v>
      </c>
      <c r="E1" s="156" t="s">
        <v>47</v>
      </c>
      <c r="F1" s="156" t="s">
        <v>48</v>
      </c>
      <c r="G1" s="156" t="s">
        <v>49</v>
      </c>
      <c r="H1" s="156" t="s">
        <v>50</v>
      </c>
      <c r="I1" s="156" t="s">
        <v>51</v>
      </c>
      <c r="J1" s="156" t="s">
        <v>52</v>
      </c>
      <c r="K1" s="157" t="s">
        <v>53</v>
      </c>
    </row>
    <row r="2" spans="1:11" ht="34.5" customHeight="1">
      <c r="A2" s="150" t="s">
        <v>145</v>
      </c>
      <c r="B2" s="149">
        <v>4.1315650914834801E-2</v>
      </c>
      <c r="C2" s="149">
        <v>3.4224035803606688E-2</v>
      </c>
      <c r="D2" s="149">
        <v>2.5289587995261289E-2</v>
      </c>
      <c r="E2" s="149">
        <v>5.7555614058180861E-2</v>
      </c>
      <c r="F2" s="149">
        <v>6.2886665789127286E-2</v>
      </c>
      <c r="G2" s="149">
        <v>0.12083717256811899</v>
      </c>
      <c r="H2" s="149">
        <v>5.8970646307753061E-2</v>
      </c>
      <c r="I2" s="149">
        <v>9.6584177964986181E-2</v>
      </c>
      <c r="J2" s="149">
        <v>0.1398742924838752</v>
      </c>
      <c r="K2" s="151">
        <v>0.36246215611425564</v>
      </c>
    </row>
    <row r="3" spans="1:11" ht="25.5">
      <c r="A3" s="152" t="s">
        <v>146</v>
      </c>
      <c r="B3" s="153">
        <v>3.1099336876573478E-3</v>
      </c>
      <c r="C3" s="153">
        <v>3.4061178483866189E-3</v>
      </c>
      <c r="D3" s="153">
        <v>6.2034126997186252E-3</v>
      </c>
      <c r="E3" s="153">
        <v>1.2587826830994027E-2</v>
      </c>
      <c r="F3" s="153">
        <v>1.9202606420614419E-2</v>
      </c>
      <c r="G3" s="153">
        <v>2.3398548697612428E-2</v>
      </c>
      <c r="H3" s="153">
        <v>3.9639313510934131E-2</v>
      </c>
      <c r="I3" s="153">
        <v>6.9076728152304478E-2</v>
      </c>
      <c r="J3" s="153">
        <v>0.12329488424135718</v>
      </c>
      <c r="K3" s="154">
        <v>0.70008062791042069</v>
      </c>
    </row>
    <row r="4" spans="1:11">
      <c r="A4" s="40"/>
      <c r="B4" s="40"/>
      <c r="C4" s="40"/>
      <c r="D4" s="40"/>
      <c r="E4" s="40"/>
      <c r="F4" s="40"/>
      <c r="G4" s="40"/>
      <c r="H4" s="40"/>
      <c r="I4" s="40"/>
      <c r="J4" s="40"/>
      <c r="K4" s="40"/>
    </row>
    <row r="5" spans="1:11">
      <c r="A5" s="123" t="s">
        <v>147</v>
      </c>
      <c r="B5" s="123"/>
      <c r="C5" s="132"/>
      <c r="D5" s="132"/>
      <c r="E5" s="132"/>
      <c r="F5" s="132"/>
      <c r="G5" s="40"/>
      <c r="H5" s="40"/>
      <c r="I5" s="40"/>
      <c r="J5" s="40"/>
      <c r="K5" s="4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cols>
    <col min="1" max="16384" width="9" style="7"/>
  </cols>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workbookViewId="0"/>
  </sheetViews>
  <sheetFormatPr defaultColWidth="9.140625" defaultRowHeight="15"/>
  <cols>
    <col min="1" max="1" width="29.140625" customWidth="1"/>
    <col min="2" max="11" width="16.7109375" style="1" customWidth="1"/>
    <col min="12" max="12" width="17.28515625" customWidth="1"/>
  </cols>
  <sheetData>
    <row r="1" spans="1:12">
      <c r="A1" s="133"/>
      <c r="B1" s="161" t="s">
        <v>44</v>
      </c>
      <c r="C1" s="161" t="s">
        <v>45</v>
      </c>
      <c r="D1" s="161" t="s">
        <v>46</v>
      </c>
      <c r="E1" s="161" t="s">
        <v>47</v>
      </c>
      <c r="F1" s="161" t="s">
        <v>48</v>
      </c>
      <c r="G1" s="161" t="s">
        <v>49</v>
      </c>
      <c r="H1" s="161" t="s">
        <v>50</v>
      </c>
      <c r="I1" s="161" t="s">
        <v>51</v>
      </c>
      <c r="J1" s="161" t="s">
        <v>52</v>
      </c>
      <c r="K1" s="134" t="s">
        <v>53</v>
      </c>
      <c r="L1" s="26"/>
    </row>
    <row r="2" spans="1:12" s="1" customFormat="1" ht="25.5">
      <c r="A2" s="158" t="s">
        <v>148</v>
      </c>
      <c r="B2" s="159">
        <v>1.0793499224063397E-3</v>
      </c>
      <c r="C2" s="159">
        <v>1.0889993320140588E-3</v>
      </c>
      <c r="D2" s="159">
        <v>1.5185056361456887E-3</v>
      </c>
      <c r="E2" s="159">
        <v>2.6003328142513416E-3</v>
      </c>
      <c r="F2" s="159">
        <v>4.2871219620242464E-3</v>
      </c>
      <c r="G2" s="159">
        <v>5.086820083342403E-3</v>
      </c>
      <c r="H2" s="159">
        <v>7.6735648582967409E-3</v>
      </c>
      <c r="I2" s="159">
        <v>1.3660599969266649E-2</v>
      </c>
      <c r="J2" s="159">
        <v>1.861715496928382E-2</v>
      </c>
      <c r="K2" s="160">
        <v>7.6540775412473616E-2</v>
      </c>
    </row>
    <row r="3" spans="1:12" s="1" customFormat="1">
      <c r="A3" s="27"/>
      <c r="B3" s="28"/>
      <c r="C3" s="28"/>
      <c r="D3" s="28"/>
      <c r="E3" s="28"/>
      <c r="F3" s="28"/>
      <c r="G3" s="28"/>
      <c r="H3" s="28"/>
      <c r="I3" s="28"/>
      <c r="J3" s="28"/>
      <c r="K3" s="28"/>
    </row>
    <row r="4" spans="1:12" s="1" customFormat="1">
      <c r="A4" s="162" t="s">
        <v>274</v>
      </c>
      <c r="B4" s="28"/>
      <c r="C4" s="28"/>
      <c r="D4" s="28"/>
      <c r="E4" s="28"/>
      <c r="F4" s="28"/>
      <c r="G4" s="28"/>
      <c r="H4" s="28"/>
      <c r="I4" s="28"/>
      <c r="J4" s="28"/>
      <c r="K4" s="28"/>
    </row>
    <row r="5" spans="1:12" s="1" customFormat="1">
      <c r="B5" s="29"/>
      <c r="C5" s="29"/>
      <c r="D5" s="29"/>
      <c r="E5" s="29"/>
      <c r="F5" s="29"/>
      <c r="G5" s="29"/>
      <c r="H5" s="29"/>
      <c r="I5" s="29"/>
      <c r="J5" s="29"/>
      <c r="K5" s="29"/>
    </row>
    <row r="6" spans="1:12">
      <c r="B6" s="29"/>
      <c r="C6" s="29"/>
      <c r="D6" s="29"/>
      <c r="E6" s="29"/>
      <c r="F6" s="29"/>
      <c r="G6" s="29"/>
      <c r="H6" s="29"/>
      <c r="I6" s="29"/>
      <c r="J6" s="29"/>
      <c r="K6" s="29"/>
    </row>
    <row r="7" spans="1:12">
      <c r="B7" s="29"/>
      <c r="C7" s="29"/>
      <c r="D7" s="29"/>
      <c r="E7" s="29"/>
      <c r="F7" s="29"/>
      <c r="G7" s="29"/>
      <c r="H7" s="29"/>
      <c r="I7" s="29"/>
      <c r="J7" s="29"/>
      <c r="K7" s="2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cols>
    <col min="1" max="16384" width="9" style="7"/>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workbookViewId="0"/>
  </sheetViews>
  <sheetFormatPr defaultColWidth="9.140625" defaultRowHeight="15"/>
  <cols>
    <col min="1" max="1" width="13.7109375" bestFit="1" customWidth="1"/>
    <col min="2" max="2" width="11.85546875" customWidth="1"/>
    <col min="3" max="3" width="11.5703125" customWidth="1"/>
    <col min="4" max="4" width="22.85546875" customWidth="1"/>
    <col min="5" max="5" width="7.28515625" customWidth="1"/>
    <col min="6" max="6" width="5.28515625" bestFit="1" customWidth="1"/>
    <col min="8" max="8" width="30" bestFit="1" customWidth="1"/>
    <col min="9" max="9" width="13.140625" customWidth="1"/>
    <col min="10" max="10" width="12.5703125" customWidth="1"/>
    <col min="11" max="11" width="22.85546875" customWidth="1"/>
    <col min="12" max="12" width="10.5703125" customWidth="1"/>
  </cols>
  <sheetData>
    <row r="1" spans="1:14">
      <c r="A1" s="58"/>
      <c r="B1" s="59" t="s">
        <v>1</v>
      </c>
      <c r="C1" s="59" t="s">
        <v>2</v>
      </c>
      <c r="D1" s="59" t="s">
        <v>3</v>
      </c>
      <c r="E1" s="59" t="s">
        <v>4</v>
      </c>
      <c r="F1" s="60"/>
      <c r="L1" s="2"/>
      <c r="M1" s="2"/>
      <c r="N1" s="2"/>
    </row>
    <row r="2" spans="1:14">
      <c r="A2" s="61" t="s">
        <v>7</v>
      </c>
      <c r="B2" s="62">
        <v>0.2232550984528833</v>
      </c>
      <c r="C2" s="62">
        <v>4.6413502109704644E-2</v>
      </c>
      <c r="D2" s="62">
        <v>0.24353902953586498</v>
      </c>
      <c r="E2" s="62">
        <v>0.48679236990154706</v>
      </c>
      <c r="F2" s="63">
        <v>1</v>
      </c>
      <c r="H2" s="3"/>
      <c r="I2" s="4"/>
    </row>
    <row r="3" spans="1:14">
      <c r="A3" s="64" t="s">
        <v>8</v>
      </c>
      <c r="B3" s="62">
        <v>0.19043160752738508</v>
      </c>
      <c r="C3" s="62">
        <v>0.13297756140186626</v>
      </c>
      <c r="D3" s="62">
        <v>0.21087288955466091</v>
      </c>
      <c r="E3" s="62">
        <v>0.46571794151608775</v>
      </c>
      <c r="F3" s="63">
        <v>1</v>
      </c>
    </row>
    <row r="4" spans="1:14">
      <c r="A4" s="64" t="s">
        <v>9</v>
      </c>
      <c r="B4" s="62">
        <v>9.8139534883720916E-2</v>
      </c>
      <c r="C4" s="62">
        <v>0.10961240310077519</v>
      </c>
      <c r="D4" s="62">
        <v>0.33990697674418602</v>
      </c>
      <c r="E4" s="62">
        <v>0.45234108527131783</v>
      </c>
      <c r="F4" s="63">
        <v>1</v>
      </c>
      <c r="I4" s="5"/>
      <c r="J4" s="5"/>
      <c r="K4" s="5"/>
      <c r="L4" s="5"/>
      <c r="M4" s="5"/>
    </row>
    <row r="5" spans="1:14">
      <c r="A5" s="64" t="s">
        <v>10</v>
      </c>
      <c r="B5" s="62">
        <v>0.10788766059157455</v>
      </c>
      <c r="C5" s="62">
        <v>0.1063340304750523</v>
      </c>
      <c r="D5" s="62">
        <v>0.33642067523155061</v>
      </c>
      <c r="E5" s="62">
        <v>0.44935763370182247</v>
      </c>
      <c r="F5" s="63">
        <v>0.99999999999999989</v>
      </c>
      <c r="I5" s="5"/>
      <c r="J5" s="5"/>
      <c r="K5" s="5"/>
      <c r="L5" s="5"/>
      <c r="M5" s="5"/>
    </row>
    <row r="6" spans="1:14">
      <c r="A6" s="64" t="s">
        <v>11</v>
      </c>
      <c r="B6" s="62">
        <v>0.15005298921513621</v>
      </c>
      <c r="C6" s="62">
        <v>5.4454211084097003E-2</v>
      </c>
      <c r="D6" s="62">
        <v>0.3606383641917586</v>
      </c>
      <c r="E6" s="62">
        <v>0.43485443550900815</v>
      </c>
      <c r="F6" s="63">
        <v>1</v>
      </c>
      <c r="I6" s="5"/>
      <c r="J6" s="5"/>
      <c r="K6" s="5"/>
      <c r="L6" s="5"/>
      <c r="M6" s="5"/>
    </row>
    <row r="7" spans="1:14">
      <c r="A7" s="64" t="s">
        <v>12</v>
      </c>
      <c r="B7" s="62">
        <v>0.20523959630208474</v>
      </c>
      <c r="C7" s="62">
        <v>7.2157028952875429E-2</v>
      </c>
      <c r="D7" s="62">
        <v>0.2958862016900215</v>
      </c>
      <c r="E7" s="62">
        <v>0.42671717305501833</v>
      </c>
      <c r="F7" s="63">
        <v>1</v>
      </c>
      <c r="I7" s="5"/>
      <c r="J7" s="5"/>
      <c r="K7" s="5"/>
      <c r="L7" s="5"/>
      <c r="M7" s="5"/>
    </row>
    <row r="8" spans="1:14">
      <c r="A8" s="64" t="s">
        <v>13</v>
      </c>
      <c r="B8" s="62">
        <v>0.21321161629590241</v>
      </c>
      <c r="C8" s="62">
        <v>7.1434902065053624E-2</v>
      </c>
      <c r="D8" s="62">
        <v>0.29161865934001008</v>
      </c>
      <c r="E8" s="62">
        <v>0.42373482229903386</v>
      </c>
      <c r="F8" s="63">
        <v>1</v>
      </c>
      <c r="I8" s="5"/>
      <c r="J8" s="5"/>
      <c r="K8" s="5"/>
      <c r="L8" s="5"/>
      <c r="M8" s="5"/>
    </row>
    <row r="9" spans="1:14">
      <c r="A9" s="64" t="s">
        <v>14</v>
      </c>
      <c r="B9" s="62">
        <v>0.26156686281296876</v>
      </c>
      <c r="C9" s="62">
        <v>4.7536633206415137E-2</v>
      </c>
      <c r="D9" s="62">
        <v>0.27088958116995498</v>
      </c>
      <c r="E9" s="62">
        <v>0.42000692281066115</v>
      </c>
      <c r="F9" s="63">
        <v>1</v>
      </c>
      <c r="I9" s="5"/>
      <c r="J9" s="5"/>
      <c r="K9" s="5"/>
      <c r="L9" s="5"/>
      <c r="M9" s="5"/>
    </row>
    <row r="10" spans="1:14">
      <c r="A10" s="64" t="s">
        <v>15</v>
      </c>
      <c r="B10" s="62">
        <v>0.14202573840815325</v>
      </c>
      <c r="C10" s="62">
        <v>4.0274324435093857E-2</v>
      </c>
      <c r="D10" s="62">
        <v>0.39940981994043556</v>
      </c>
      <c r="E10" s="62">
        <v>0.41829011721631731</v>
      </c>
      <c r="F10" s="63">
        <v>1</v>
      </c>
      <c r="I10" s="5"/>
      <c r="J10" s="5"/>
      <c r="K10" s="5"/>
      <c r="L10" s="5"/>
      <c r="M10" s="5"/>
    </row>
    <row r="11" spans="1:14">
      <c r="A11" s="64" t="s">
        <v>16</v>
      </c>
      <c r="B11" s="62">
        <v>0.17722070413052946</v>
      </c>
      <c r="C11" s="62">
        <v>0.12839095481367072</v>
      </c>
      <c r="D11" s="62">
        <v>0.28034533285810459</v>
      </c>
      <c r="E11" s="62">
        <v>0.41404300819769524</v>
      </c>
      <c r="F11" s="63">
        <v>1</v>
      </c>
      <c r="I11" s="5"/>
      <c r="J11" s="5"/>
      <c r="K11" s="5"/>
      <c r="L11" s="5"/>
      <c r="M11" s="5"/>
    </row>
    <row r="12" spans="1:14">
      <c r="A12" s="64" t="s">
        <v>17</v>
      </c>
      <c r="B12" s="62">
        <v>0.26740125077835236</v>
      </c>
      <c r="C12" s="62">
        <v>4.7215529144218539E-2</v>
      </c>
      <c r="D12" s="62">
        <v>0.27227441319002632</v>
      </c>
      <c r="E12" s="62">
        <v>0.41310880688740276</v>
      </c>
      <c r="F12" s="63">
        <v>1</v>
      </c>
      <c r="I12" s="5"/>
      <c r="J12" s="5"/>
      <c r="K12" s="5"/>
      <c r="L12" s="5"/>
      <c r="M12" s="5"/>
    </row>
    <row r="13" spans="1:14">
      <c r="A13" s="64" t="s">
        <v>18</v>
      </c>
      <c r="B13" s="62">
        <v>0.281362287142634</v>
      </c>
      <c r="C13" s="62">
        <v>7.5568549556988857E-2</v>
      </c>
      <c r="D13" s="62">
        <v>0.23784230142611643</v>
      </c>
      <c r="E13" s="62">
        <v>0.40522686187426071</v>
      </c>
      <c r="F13" s="63">
        <v>1</v>
      </c>
      <c r="I13" s="5"/>
      <c r="J13" s="5"/>
      <c r="K13" s="5"/>
      <c r="L13" s="5"/>
      <c r="M13" s="5"/>
    </row>
    <row r="14" spans="1:14">
      <c r="A14" s="64" t="s">
        <v>19</v>
      </c>
      <c r="B14" s="62">
        <v>0.24474389154963877</v>
      </c>
      <c r="C14" s="62">
        <v>0.11854317179424737</v>
      </c>
      <c r="D14" s="62">
        <v>0.25613550883459152</v>
      </c>
      <c r="E14" s="62">
        <v>0.38057742782152237</v>
      </c>
      <c r="F14" s="63">
        <v>1</v>
      </c>
      <c r="I14" s="5"/>
      <c r="J14" s="5"/>
      <c r="K14" s="5"/>
      <c r="L14" s="5"/>
      <c r="M14" s="5"/>
    </row>
    <row r="15" spans="1:14">
      <c r="A15" s="64" t="s">
        <v>20</v>
      </c>
      <c r="B15" s="62">
        <v>0.14189617971823834</v>
      </c>
      <c r="C15" s="62">
        <v>4.70871938063206E-2</v>
      </c>
      <c r="D15" s="62">
        <v>0.43744129965731693</v>
      </c>
      <c r="E15" s="62">
        <v>0.37357532681812416</v>
      </c>
      <c r="F15" s="63">
        <v>1</v>
      </c>
      <c r="I15" s="5"/>
      <c r="J15" s="5"/>
      <c r="K15" s="5"/>
      <c r="L15" s="5"/>
      <c r="M15" s="5"/>
    </row>
    <row r="16" spans="1:14">
      <c r="A16" s="64" t="s">
        <v>21</v>
      </c>
      <c r="B16" s="62">
        <v>0.3107050810014727</v>
      </c>
      <c r="C16" s="62">
        <v>5.1891568483063324E-2</v>
      </c>
      <c r="D16" s="62">
        <v>0.26861653166421207</v>
      </c>
      <c r="E16" s="62">
        <v>0.36878681885125197</v>
      </c>
      <c r="F16" s="63">
        <v>1</v>
      </c>
      <c r="I16" s="5"/>
      <c r="J16" s="5"/>
      <c r="K16" s="5"/>
      <c r="L16" s="5"/>
      <c r="M16" s="5"/>
    </row>
    <row r="17" spans="1:13">
      <c r="A17" s="64" t="s">
        <v>22</v>
      </c>
      <c r="B17" s="62">
        <v>0.15984230560087001</v>
      </c>
      <c r="C17" s="62">
        <v>5.1196302338227292E-2</v>
      </c>
      <c r="D17" s="62">
        <v>0.42041870581837953</v>
      </c>
      <c r="E17" s="62">
        <v>0.36854268624252318</v>
      </c>
      <c r="F17" s="63">
        <v>1</v>
      </c>
      <c r="I17" s="5"/>
      <c r="J17" s="5"/>
      <c r="K17" s="5"/>
      <c r="L17" s="5"/>
      <c r="M17" s="5"/>
    </row>
    <row r="18" spans="1:13">
      <c r="A18" s="64" t="s">
        <v>23</v>
      </c>
      <c r="B18" s="62">
        <v>0.31088881718116956</v>
      </c>
      <c r="C18" s="62">
        <v>0.10928256426804346</v>
      </c>
      <c r="D18" s="62">
        <v>0.21791975906206304</v>
      </c>
      <c r="E18" s="62">
        <v>0.36190885948872398</v>
      </c>
      <c r="F18" s="63">
        <v>1</v>
      </c>
      <c r="I18" s="5"/>
      <c r="J18" s="5"/>
      <c r="K18" s="5"/>
      <c r="L18" s="5"/>
      <c r="M18" s="5"/>
    </row>
    <row r="19" spans="1:13">
      <c r="A19" s="64" t="s">
        <v>24</v>
      </c>
      <c r="B19" s="62">
        <v>0.1462488761613</v>
      </c>
      <c r="C19" s="62">
        <v>5.6941160800506152E-2</v>
      </c>
      <c r="D19" s="62">
        <v>0.44277579834171366</v>
      </c>
      <c r="E19" s="62">
        <v>0.35403416469648025</v>
      </c>
      <c r="F19" s="63">
        <v>1</v>
      </c>
      <c r="I19" s="5"/>
      <c r="J19" s="5"/>
      <c r="K19" s="5"/>
      <c r="L19" s="5"/>
      <c r="M19" s="5"/>
    </row>
    <row r="20" spans="1:13">
      <c r="A20" s="64" t="s">
        <v>25</v>
      </c>
      <c r="B20" s="62">
        <v>0.17202476632732036</v>
      </c>
      <c r="C20" s="62">
        <v>6.1737214978865265E-2</v>
      </c>
      <c r="D20" s="62">
        <v>0.4196582723105316</v>
      </c>
      <c r="E20" s="62">
        <v>0.34657974638328282</v>
      </c>
      <c r="F20" s="63">
        <v>1</v>
      </c>
      <c r="I20" s="5"/>
      <c r="J20" s="5"/>
      <c r="K20" s="5"/>
      <c r="L20" s="5"/>
      <c r="M20" s="5"/>
    </row>
    <row r="21" spans="1:13">
      <c r="A21" s="64" t="s">
        <v>26</v>
      </c>
      <c r="B21" s="62">
        <v>0.40765611958418696</v>
      </c>
      <c r="C21" s="62">
        <v>8.3276424614917674E-2</v>
      </c>
      <c r="D21" s="62">
        <v>0.16810835419986345</v>
      </c>
      <c r="E21" s="62">
        <v>0.34095910160103199</v>
      </c>
      <c r="F21" s="63">
        <v>1</v>
      </c>
      <c r="I21" s="5"/>
      <c r="J21" s="5"/>
      <c r="K21" s="5"/>
      <c r="L21" s="5"/>
      <c r="M21" s="5"/>
    </row>
    <row r="22" spans="1:13">
      <c r="A22" s="64" t="s">
        <v>27</v>
      </c>
      <c r="B22" s="62">
        <v>0.25779024812535906</v>
      </c>
      <c r="C22" s="62">
        <v>8.3357380517373431E-2</v>
      </c>
      <c r="D22" s="62">
        <v>0.31869019215848354</v>
      </c>
      <c r="E22" s="62">
        <v>0.34016217919878394</v>
      </c>
      <c r="F22" s="63">
        <v>1</v>
      </c>
      <c r="G22" s="5"/>
      <c r="I22" s="5"/>
      <c r="J22" s="5"/>
      <c r="K22" s="5"/>
      <c r="L22" s="5"/>
      <c r="M22" s="5"/>
    </row>
    <row r="23" spans="1:13">
      <c r="A23" s="64" t="s">
        <v>28</v>
      </c>
      <c r="B23" s="62">
        <v>0.20475156029102443</v>
      </c>
      <c r="C23" s="62">
        <v>5.4963621944070895E-2</v>
      </c>
      <c r="D23" s="62">
        <v>0.41333057480776531</v>
      </c>
      <c r="E23" s="62">
        <v>0.32695424295713937</v>
      </c>
      <c r="F23" s="63">
        <v>1</v>
      </c>
      <c r="I23" s="5"/>
      <c r="J23" s="5"/>
      <c r="K23" s="5"/>
      <c r="L23" s="5"/>
      <c r="M23" s="5"/>
    </row>
    <row r="24" spans="1:13">
      <c r="A24" s="64" t="s">
        <v>29</v>
      </c>
      <c r="B24" s="62">
        <v>0.30242338819678094</v>
      </c>
      <c r="C24" s="62">
        <v>4.9422569791761385E-2</v>
      </c>
      <c r="D24" s="62">
        <v>0.32311084841320353</v>
      </c>
      <c r="E24" s="62">
        <v>0.32504319359825407</v>
      </c>
      <c r="F24" s="63">
        <v>1</v>
      </c>
      <c r="I24" s="5"/>
      <c r="J24" s="5"/>
      <c r="K24" s="5"/>
      <c r="L24" s="5"/>
      <c r="M24" s="5"/>
    </row>
    <row r="25" spans="1:13">
      <c r="A25" s="64" t="s">
        <v>30</v>
      </c>
      <c r="B25" s="62">
        <v>0.27869356624431046</v>
      </c>
      <c r="C25" s="62">
        <v>7.5470537581498354E-2</v>
      </c>
      <c r="D25" s="62">
        <v>0.3294378152294255</v>
      </c>
      <c r="E25" s="62">
        <v>0.31639808094476574</v>
      </c>
      <c r="F25" s="63">
        <v>1</v>
      </c>
      <c r="I25" s="5"/>
      <c r="J25" s="5"/>
      <c r="K25" s="5"/>
      <c r="L25" s="5"/>
      <c r="M25" s="5"/>
    </row>
    <row r="26" spans="1:13">
      <c r="A26" s="64" t="s">
        <v>31</v>
      </c>
      <c r="B26" s="62">
        <v>0.21218359476934676</v>
      </c>
      <c r="C26" s="62">
        <v>9.1565426657774937E-2</v>
      </c>
      <c r="D26" s="62">
        <v>0.38542723766998171</v>
      </c>
      <c r="E26" s="62">
        <v>0.31082374090289655</v>
      </c>
      <c r="F26" s="63">
        <v>0.99999999999999989</v>
      </c>
      <c r="I26" s="5"/>
      <c r="J26" s="5"/>
      <c r="K26" s="5"/>
      <c r="L26" s="5"/>
      <c r="M26" s="5"/>
    </row>
    <row r="27" spans="1:13">
      <c r="A27" s="64" t="s">
        <v>32</v>
      </c>
      <c r="B27" s="62">
        <v>0.19291203119623809</v>
      </c>
      <c r="C27" s="62">
        <v>0.187922926941163</v>
      </c>
      <c r="D27" s="62">
        <v>0.31115953664411061</v>
      </c>
      <c r="E27" s="62">
        <v>0.3080055052184883</v>
      </c>
      <c r="F27" s="63">
        <v>1</v>
      </c>
      <c r="I27" s="5"/>
      <c r="J27" s="5"/>
      <c r="K27" s="5"/>
      <c r="L27" s="5"/>
      <c r="M27" s="5"/>
    </row>
    <row r="28" spans="1:13">
      <c r="A28" s="64" t="s">
        <v>33</v>
      </c>
      <c r="B28" s="62">
        <v>0.27403126231446207</v>
      </c>
      <c r="C28" s="62">
        <v>0.11887560751346384</v>
      </c>
      <c r="D28" s="62">
        <v>0.3040325758570866</v>
      </c>
      <c r="E28" s="62">
        <v>0.30306055431498741</v>
      </c>
      <c r="F28" s="63">
        <v>0.99999999999999978</v>
      </c>
      <c r="I28" s="5"/>
      <c r="J28" s="5"/>
      <c r="K28" s="5"/>
      <c r="L28" s="5"/>
      <c r="M28" s="5"/>
    </row>
    <row r="29" spans="1:13">
      <c r="A29" s="64" t="s">
        <v>34</v>
      </c>
      <c r="B29" s="62">
        <v>0.23395167973481226</v>
      </c>
      <c r="C29" s="62">
        <v>9.6034933384330987E-2</v>
      </c>
      <c r="D29" s="62">
        <v>0.38302416013259388</v>
      </c>
      <c r="E29" s="62">
        <v>0.28698922674826277</v>
      </c>
      <c r="F29" s="63">
        <v>0.99999999999999989</v>
      </c>
      <c r="I29" s="5"/>
      <c r="J29" s="5"/>
      <c r="K29" s="5"/>
      <c r="L29" s="5"/>
      <c r="M29" s="5"/>
    </row>
    <row r="30" spans="1:13">
      <c r="A30" s="64" t="s">
        <v>35</v>
      </c>
      <c r="B30" s="62">
        <v>0.38799661876584951</v>
      </c>
      <c r="C30" s="62">
        <v>9.7961867192636429E-2</v>
      </c>
      <c r="D30" s="62">
        <v>0.23214677060830907</v>
      </c>
      <c r="E30" s="62">
        <v>0.28189474343320503</v>
      </c>
      <c r="F30" s="63">
        <v>1</v>
      </c>
      <c r="I30" s="5"/>
      <c r="J30" s="5"/>
      <c r="K30" s="5"/>
      <c r="L30" s="5"/>
      <c r="M30" s="5"/>
    </row>
    <row r="31" spans="1:13">
      <c r="A31" s="64" t="s">
        <v>36</v>
      </c>
      <c r="B31" s="62">
        <v>0.39434637129341177</v>
      </c>
      <c r="C31" s="62">
        <v>6.9089650398061614E-2</v>
      </c>
      <c r="D31" s="62">
        <v>0.28298142379139263</v>
      </c>
      <c r="E31" s="62">
        <v>0.25358255451713407</v>
      </c>
      <c r="F31" s="63">
        <v>1</v>
      </c>
      <c r="I31" s="5"/>
      <c r="J31" s="5"/>
      <c r="K31" s="5"/>
      <c r="L31" s="5"/>
      <c r="M31" s="5"/>
    </row>
    <row r="32" spans="1:13">
      <c r="A32" s="64" t="s">
        <v>37</v>
      </c>
      <c r="B32" s="62">
        <v>0.32364160379757562</v>
      </c>
      <c r="C32" s="62">
        <v>0.11388488598796302</v>
      </c>
      <c r="D32" s="62">
        <v>0.32660845977790964</v>
      </c>
      <c r="E32" s="62">
        <v>0.23586505043655168</v>
      </c>
      <c r="F32" s="63">
        <v>1</v>
      </c>
      <c r="I32" s="5"/>
      <c r="J32" s="5"/>
      <c r="K32" s="5"/>
      <c r="L32" s="5"/>
      <c r="M32" s="5"/>
    </row>
    <row r="33" spans="1:13">
      <c r="A33" s="64" t="s">
        <v>38</v>
      </c>
      <c r="B33" s="62">
        <v>0.36854725724754822</v>
      </c>
      <c r="C33" s="62">
        <v>7.8322017458777884E-2</v>
      </c>
      <c r="D33" s="62">
        <v>0.3188112943205087</v>
      </c>
      <c r="E33" s="62">
        <v>0.23431943097316518</v>
      </c>
      <c r="F33" s="63">
        <v>1</v>
      </c>
      <c r="I33" s="5"/>
      <c r="J33" s="5"/>
      <c r="K33" s="5"/>
      <c r="L33" s="5"/>
      <c r="M33" s="5"/>
    </row>
    <row r="34" spans="1:13">
      <c r="A34" s="64" t="s">
        <v>39</v>
      </c>
      <c r="B34" s="62">
        <v>0.41194746957078798</v>
      </c>
      <c r="C34" s="62">
        <v>0.1501601537475977</v>
      </c>
      <c r="D34" s="62">
        <v>0.2394939141575913</v>
      </c>
      <c r="E34" s="62">
        <v>0.19839846252402288</v>
      </c>
      <c r="F34" s="63">
        <v>1</v>
      </c>
      <c r="I34" s="5"/>
      <c r="J34" s="5"/>
      <c r="K34" s="5"/>
      <c r="L34" s="5"/>
      <c r="M34" s="5"/>
    </row>
    <row r="35" spans="1:13">
      <c r="A35" s="64" t="s">
        <v>40</v>
      </c>
      <c r="B35" s="62">
        <v>7.1114546596453929E-2</v>
      </c>
      <c r="C35" s="62">
        <v>0.23740277308082514</v>
      </c>
      <c r="D35" s="62">
        <v>0.53997777670418856</v>
      </c>
      <c r="E35" s="62">
        <v>0.15150490361853228</v>
      </c>
      <c r="F35" s="63">
        <v>1</v>
      </c>
      <c r="I35" s="5"/>
      <c r="J35" s="5"/>
      <c r="K35" s="5"/>
      <c r="L35" s="5"/>
      <c r="M35" s="5"/>
    </row>
    <row r="36" spans="1:13">
      <c r="A36" s="64" t="s">
        <v>41</v>
      </c>
      <c r="B36" s="62">
        <v>0.38154400317470011</v>
      </c>
      <c r="C36" s="62">
        <v>0.13483317561586131</v>
      </c>
      <c r="D36" s="62">
        <v>0.3849934369180989</v>
      </c>
      <c r="E36" s="62">
        <v>9.86293842913398E-2</v>
      </c>
      <c r="F36" s="63">
        <v>1</v>
      </c>
      <c r="I36" s="5"/>
      <c r="J36" s="5"/>
      <c r="K36" s="5"/>
      <c r="L36" s="5"/>
      <c r="M36" s="5"/>
    </row>
    <row r="37" spans="1:13">
      <c r="A37" s="65" t="s">
        <v>42</v>
      </c>
      <c r="B37" s="66">
        <v>0.55115610655913516</v>
      </c>
      <c r="C37" s="66">
        <v>5.6689974690060478E-2</v>
      </c>
      <c r="D37" s="66">
        <v>0.32085710608725493</v>
      </c>
      <c r="E37" s="66">
        <v>7.1296812663549369E-2</v>
      </c>
      <c r="F37" s="67">
        <v>0.99999999999999989</v>
      </c>
      <c r="I37" s="5"/>
      <c r="J37" s="5"/>
      <c r="K37" s="5"/>
      <c r="L37" s="5"/>
      <c r="M37" s="5"/>
    </row>
    <row r="38" spans="1:13">
      <c r="I38" s="5"/>
      <c r="J38" s="5"/>
      <c r="K38" s="5"/>
      <c r="L38" s="5"/>
      <c r="M38" s="5"/>
    </row>
    <row r="39" spans="1:13">
      <c r="A39" s="31" t="s">
        <v>5</v>
      </c>
      <c r="B39" s="32" t="s">
        <v>6</v>
      </c>
      <c r="C39" s="31"/>
      <c r="D39" s="31"/>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heetViews>
  <sheetFormatPr defaultRowHeight="15"/>
  <cols>
    <col min="1" max="1" width="29" customWidth="1"/>
  </cols>
  <sheetData>
    <row r="1" spans="1:11">
      <c r="A1" s="166"/>
      <c r="B1" s="167" t="s">
        <v>149</v>
      </c>
      <c r="C1" s="167" t="s">
        <v>150</v>
      </c>
      <c r="D1" s="167" t="s">
        <v>151</v>
      </c>
      <c r="E1" s="167" t="s">
        <v>152</v>
      </c>
      <c r="F1" s="167" t="s">
        <v>153</v>
      </c>
      <c r="G1" s="167" t="s">
        <v>154</v>
      </c>
      <c r="H1" s="167" t="s">
        <v>155</v>
      </c>
      <c r="I1" s="167" t="s">
        <v>156</v>
      </c>
      <c r="J1" s="167" t="s">
        <v>157</v>
      </c>
      <c r="K1" s="168" t="s">
        <v>158</v>
      </c>
    </row>
    <row r="2" spans="1:11">
      <c r="A2" s="164" t="s">
        <v>159</v>
      </c>
      <c r="B2" s="163">
        <v>0.05</v>
      </c>
      <c r="C2" s="163">
        <v>0.28000000000000003</v>
      </c>
      <c r="D2" s="163">
        <v>0.55000000000000004</v>
      </c>
      <c r="E2" s="163">
        <v>0.81</v>
      </c>
      <c r="F2" s="163">
        <v>1.0900000000000001</v>
      </c>
      <c r="G2" s="163">
        <v>1.38</v>
      </c>
      <c r="H2" s="163">
        <v>1.66</v>
      </c>
      <c r="I2" s="163">
        <v>1.94</v>
      </c>
      <c r="J2" s="163">
        <v>2.23</v>
      </c>
      <c r="K2" s="165">
        <v>2.52</v>
      </c>
    </row>
    <row r="3" spans="1:11">
      <c r="A3" s="164" t="s">
        <v>160</v>
      </c>
      <c r="B3" s="163">
        <v>7.0000000000000007E-2</v>
      </c>
      <c r="C3" s="163">
        <v>0.13</v>
      </c>
      <c r="D3" s="163">
        <v>0.23</v>
      </c>
      <c r="E3" s="163">
        <v>0.35</v>
      </c>
      <c r="F3" s="163">
        <v>0.47</v>
      </c>
      <c r="G3" s="163">
        <v>0.6</v>
      </c>
      <c r="H3" s="163">
        <v>0.73</v>
      </c>
      <c r="I3" s="163">
        <v>0.88</v>
      </c>
      <c r="J3" s="163">
        <v>1.04</v>
      </c>
      <c r="K3" s="165">
        <v>1.21</v>
      </c>
    </row>
    <row r="4" spans="1:11">
      <c r="A4" s="164" t="s">
        <v>161</v>
      </c>
      <c r="B4" s="163">
        <v>0.08</v>
      </c>
      <c r="C4" s="163">
        <v>0.1</v>
      </c>
      <c r="D4" s="163">
        <v>0.15</v>
      </c>
      <c r="E4" s="163">
        <v>0.23</v>
      </c>
      <c r="F4" s="163">
        <v>0.3</v>
      </c>
      <c r="G4" s="163">
        <v>0.39</v>
      </c>
      <c r="H4" s="163">
        <v>0.48</v>
      </c>
      <c r="I4" s="163">
        <v>0.55000000000000004</v>
      </c>
      <c r="J4" s="163">
        <v>0.63</v>
      </c>
      <c r="K4" s="165">
        <v>0.72</v>
      </c>
    </row>
    <row r="5" spans="1:11">
      <c r="A5" s="164" t="s">
        <v>162</v>
      </c>
      <c r="B5" s="163">
        <v>0.25</v>
      </c>
      <c r="C5" s="163">
        <v>0.52</v>
      </c>
      <c r="D5" s="163">
        <v>0.73</v>
      </c>
      <c r="E5" s="163">
        <v>0.9</v>
      </c>
      <c r="F5" s="163">
        <v>1.02</v>
      </c>
      <c r="G5" s="163">
        <v>1.1300000000000001</v>
      </c>
      <c r="H5" s="163">
        <v>1.2100000000000002</v>
      </c>
      <c r="I5" s="163">
        <v>1.29</v>
      </c>
      <c r="J5" s="163">
        <v>1.3599999999999999</v>
      </c>
      <c r="K5" s="165">
        <v>1.42</v>
      </c>
    </row>
    <row r="6" spans="1:11">
      <c r="A6" s="169" t="s">
        <v>163</v>
      </c>
      <c r="B6" s="170">
        <v>0.4</v>
      </c>
      <c r="C6" s="170">
        <v>1.03</v>
      </c>
      <c r="D6" s="170">
        <v>1.7</v>
      </c>
      <c r="E6" s="170">
        <v>2.2999999999999998</v>
      </c>
      <c r="F6" s="170">
        <v>2.9</v>
      </c>
      <c r="G6" s="170">
        <v>3.5</v>
      </c>
      <c r="H6" s="170">
        <v>4.0999999999999996</v>
      </c>
      <c r="I6" s="170">
        <v>4.7</v>
      </c>
      <c r="J6" s="170">
        <v>5.3</v>
      </c>
      <c r="K6" s="171">
        <v>5.9</v>
      </c>
    </row>
    <row r="8" spans="1:11">
      <c r="A8" s="33" t="s">
        <v>164</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cols>
    <col min="1" max="16384" width="9" style="7"/>
  </cols>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ColWidth="8.7109375" defaultRowHeight="12.75"/>
  <cols>
    <col min="1" max="1" width="21.7109375" style="30" customWidth="1"/>
    <col min="2" max="41" width="8.28515625" style="177" customWidth="1"/>
    <col min="42" max="16384" width="8.7109375" style="177"/>
  </cols>
  <sheetData>
    <row r="1" spans="1:51">
      <c r="A1" s="172"/>
      <c r="B1" s="173" t="s">
        <v>212</v>
      </c>
      <c r="C1" s="173" t="s">
        <v>213</v>
      </c>
      <c r="D1" s="173" t="s">
        <v>214</v>
      </c>
      <c r="E1" s="173" t="s">
        <v>215</v>
      </c>
      <c r="F1" s="173" t="s">
        <v>216</v>
      </c>
      <c r="G1" s="173" t="s">
        <v>217</v>
      </c>
      <c r="H1" s="173" t="s">
        <v>218</v>
      </c>
      <c r="I1" s="173" t="s">
        <v>219</v>
      </c>
      <c r="J1" s="173" t="s">
        <v>220</v>
      </c>
      <c r="K1" s="173" t="s">
        <v>221</v>
      </c>
      <c r="L1" s="173" t="s">
        <v>222</v>
      </c>
      <c r="M1" s="173" t="s">
        <v>223</v>
      </c>
      <c r="N1" s="173" t="s">
        <v>224</v>
      </c>
      <c r="O1" s="173" t="s">
        <v>225</v>
      </c>
      <c r="P1" s="173" t="s">
        <v>226</v>
      </c>
      <c r="Q1" s="173" t="s">
        <v>227</v>
      </c>
      <c r="R1" s="173" t="s">
        <v>228</v>
      </c>
      <c r="S1" s="173" t="s">
        <v>229</v>
      </c>
      <c r="T1" s="173" t="s">
        <v>230</v>
      </c>
      <c r="U1" s="173" t="s">
        <v>231</v>
      </c>
      <c r="V1" s="173" t="s">
        <v>232</v>
      </c>
      <c r="W1" s="173" t="s">
        <v>233</v>
      </c>
      <c r="X1" s="173" t="s">
        <v>234</v>
      </c>
      <c r="Y1" s="173" t="s">
        <v>235</v>
      </c>
      <c r="Z1" s="173" t="s">
        <v>236</v>
      </c>
      <c r="AA1" s="173" t="s">
        <v>237</v>
      </c>
      <c r="AB1" s="173" t="s">
        <v>238</v>
      </c>
      <c r="AC1" s="173" t="s">
        <v>239</v>
      </c>
      <c r="AD1" s="173" t="s">
        <v>240</v>
      </c>
      <c r="AE1" s="173" t="s">
        <v>241</v>
      </c>
      <c r="AF1" s="173" t="s">
        <v>242</v>
      </c>
      <c r="AG1" s="173" t="s">
        <v>243</v>
      </c>
      <c r="AH1" s="173" t="s">
        <v>244</v>
      </c>
      <c r="AI1" s="173" t="s">
        <v>245</v>
      </c>
      <c r="AJ1" s="173" t="s">
        <v>246</v>
      </c>
      <c r="AK1" s="173" t="s">
        <v>247</v>
      </c>
      <c r="AL1" s="173" t="s">
        <v>248</v>
      </c>
      <c r="AM1" s="173" t="s">
        <v>249</v>
      </c>
      <c r="AN1" s="173" t="s">
        <v>250</v>
      </c>
      <c r="AO1" s="174" t="s">
        <v>251</v>
      </c>
    </row>
    <row r="2" spans="1:51" ht="25.5">
      <c r="A2" s="176" t="s">
        <v>252</v>
      </c>
      <c r="B2" s="36">
        <v>0.30864944065865102</v>
      </c>
      <c r="C2" s="36">
        <v>0.3157951998607394</v>
      </c>
      <c r="D2" s="36">
        <v>0.31742436664753632</v>
      </c>
      <c r="E2" s="36">
        <v>0.30076225329510647</v>
      </c>
      <c r="F2" s="36">
        <v>0.30303810504634399</v>
      </c>
      <c r="G2" s="36">
        <v>0.28519832252581795</v>
      </c>
      <c r="H2" s="36">
        <v>0.28414033558509477</v>
      </c>
      <c r="I2" s="36">
        <v>0.28917032782727503</v>
      </c>
      <c r="J2" s="36">
        <v>0.2831679359950765</v>
      </c>
      <c r="K2" s="36">
        <v>0.29537021512352657</v>
      </c>
      <c r="L2" s="36">
        <v>0.29377528135565656</v>
      </c>
      <c r="M2" s="36">
        <v>0.30275276169094573</v>
      </c>
      <c r="N2" s="36">
        <v>0.30976269332442041</v>
      </c>
      <c r="O2" s="36">
        <v>0.30478345368433651</v>
      </c>
      <c r="P2" s="36">
        <v>0.30023279191577168</v>
      </c>
      <c r="Q2" s="36">
        <v>0.28854343111336256</v>
      </c>
      <c r="R2" s="36">
        <v>0.25794120786673913</v>
      </c>
      <c r="S2" s="36">
        <v>0.25051627041393953</v>
      </c>
      <c r="T2" s="36">
        <v>0.25604421656447701</v>
      </c>
      <c r="U2" s="36">
        <v>0.2681225342518983</v>
      </c>
      <c r="V2" s="36">
        <v>0.25979942608644196</v>
      </c>
      <c r="W2" s="36">
        <v>0.27222367474998366</v>
      </c>
      <c r="X2" s="36">
        <v>0.27380887600183462</v>
      </c>
      <c r="Y2" s="36">
        <v>0.27680440287474933</v>
      </c>
      <c r="Z2" s="36">
        <v>0.27884117411932363</v>
      </c>
      <c r="AA2" s="36">
        <v>0.28092601476506485</v>
      </c>
      <c r="AB2" s="36">
        <v>0.28168685118376907</v>
      </c>
      <c r="AC2" s="36">
        <v>0.28519323482969999</v>
      </c>
      <c r="AD2" s="36">
        <v>0.28905272848604996</v>
      </c>
      <c r="AE2" s="36">
        <v>0.29201042870751426</v>
      </c>
      <c r="AF2" s="36">
        <v>0.28972336427729073</v>
      </c>
      <c r="AG2" s="36">
        <v>0.28875777307305522</v>
      </c>
      <c r="AH2" s="36">
        <v>0.2899867337936165</v>
      </c>
      <c r="AI2" s="36">
        <v>0.29110734838170904</v>
      </c>
      <c r="AJ2" s="36">
        <v>0.29208527036675164</v>
      </c>
      <c r="AK2" s="36">
        <v>0.29292777636684625</v>
      </c>
      <c r="AL2" s="36">
        <v>0.29376261006782289</v>
      </c>
      <c r="AM2" s="36">
        <v>0.29452943497414075</v>
      </c>
      <c r="AN2" s="36">
        <v>0.2950614678957677</v>
      </c>
      <c r="AO2" s="37">
        <v>0.29545537023911689</v>
      </c>
      <c r="AP2" s="178"/>
      <c r="AQ2" s="178"/>
      <c r="AR2" s="178"/>
      <c r="AS2" s="178"/>
      <c r="AT2" s="178"/>
      <c r="AU2" s="178"/>
      <c r="AV2" s="178"/>
      <c r="AW2" s="178"/>
      <c r="AX2" s="178"/>
      <c r="AY2" s="178"/>
    </row>
    <row r="3" spans="1:51">
      <c r="A3" s="175" t="s">
        <v>253</v>
      </c>
      <c r="B3" s="38">
        <v>0.30864944065865063</v>
      </c>
      <c r="C3" s="38">
        <v>0.31579519986073934</v>
      </c>
      <c r="D3" s="38">
        <v>0.31742436664753626</v>
      </c>
      <c r="E3" s="38">
        <v>0.30076225329510647</v>
      </c>
      <c r="F3" s="38">
        <v>0.30303810504634399</v>
      </c>
      <c r="G3" s="38">
        <v>0.28519832252581795</v>
      </c>
      <c r="H3" s="38">
        <v>0.28414033558509477</v>
      </c>
      <c r="I3" s="38">
        <v>0.28917032782727503</v>
      </c>
      <c r="J3" s="38">
        <v>0.2831679359950765</v>
      </c>
      <c r="K3" s="38">
        <v>0.29537021512352657</v>
      </c>
      <c r="L3" s="38">
        <v>0.29377528135565656</v>
      </c>
      <c r="M3" s="38">
        <v>0.30275276169094573</v>
      </c>
      <c r="N3" s="38">
        <v>0.30976269332442041</v>
      </c>
      <c r="O3" s="38">
        <v>0.30478345368433651</v>
      </c>
      <c r="P3" s="38">
        <v>0.30023279191577168</v>
      </c>
      <c r="Q3" s="38">
        <v>0.28854343111336261</v>
      </c>
      <c r="R3" s="38">
        <v>0.25794120786673913</v>
      </c>
      <c r="S3" s="38">
        <v>0.25051627041393953</v>
      </c>
      <c r="T3" s="38">
        <v>0.25604421656447701</v>
      </c>
      <c r="U3" s="38">
        <v>0.2681225342518983</v>
      </c>
      <c r="V3" s="38">
        <v>0.25979942608644196</v>
      </c>
      <c r="W3" s="38">
        <v>0.27222367474998366</v>
      </c>
      <c r="X3" s="38">
        <v>0.27380887600183462</v>
      </c>
      <c r="Y3" s="38">
        <v>0.27680440287474933</v>
      </c>
      <c r="Z3" s="38">
        <v>0.27884117411932363</v>
      </c>
      <c r="AA3" s="38">
        <v>0.28092601476506485</v>
      </c>
      <c r="AB3" s="38">
        <v>0.28168685118376907</v>
      </c>
      <c r="AC3" s="38">
        <v>0.28519323482969999</v>
      </c>
      <c r="AD3" s="38">
        <v>0.28780510185355107</v>
      </c>
      <c r="AE3" s="38">
        <v>0.28918682247788147</v>
      </c>
      <c r="AF3" s="38">
        <v>0.28532884236879164</v>
      </c>
      <c r="AG3" s="38">
        <v>0.28300000000000003</v>
      </c>
      <c r="AH3" s="38">
        <v>0.28300000000000003</v>
      </c>
      <c r="AI3" s="38">
        <v>0.28300000000000003</v>
      </c>
      <c r="AJ3" s="38">
        <v>0.28300000000000003</v>
      </c>
      <c r="AK3" s="38">
        <v>0.28299999999999992</v>
      </c>
      <c r="AL3" s="38">
        <v>0.28299999999999997</v>
      </c>
      <c r="AM3" s="38">
        <v>0.28299999999999997</v>
      </c>
      <c r="AN3" s="38">
        <v>0.28300000000000003</v>
      </c>
      <c r="AO3" s="39">
        <v>0.28300000000000003</v>
      </c>
    </row>
    <row r="5" spans="1:51">
      <c r="A5" s="179" t="s">
        <v>275</v>
      </c>
      <c r="B5" s="180"/>
      <c r="C5" s="180"/>
      <c r="D5" s="180"/>
    </row>
  </sheetData>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cols>
    <col min="1" max="16384" width="9" style="7"/>
  </cols>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heetViews>
  <sheetFormatPr defaultRowHeight="15"/>
  <cols>
    <col min="2" max="2" width="10.42578125" customWidth="1"/>
  </cols>
  <sheetData>
    <row r="1" spans="1:5">
      <c r="A1" t="s">
        <v>165</v>
      </c>
    </row>
    <row r="2" spans="1:5">
      <c r="A2" s="133" t="s">
        <v>167</v>
      </c>
      <c r="B2" s="134" t="s">
        <v>166</v>
      </c>
      <c r="C2" s="40"/>
      <c r="D2" s="40"/>
      <c r="E2" s="40"/>
    </row>
    <row r="3" spans="1:5">
      <c r="A3" s="129" t="s">
        <v>168</v>
      </c>
      <c r="B3" s="182">
        <v>0</v>
      </c>
      <c r="C3" s="181"/>
      <c r="D3" s="40"/>
      <c r="E3" s="40"/>
    </row>
    <row r="4" spans="1:5">
      <c r="A4" s="129" t="s">
        <v>169</v>
      </c>
      <c r="B4" s="182">
        <v>0</v>
      </c>
      <c r="C4" s="181"/>
      <c r="D4" s="40"/>
      <c r="E4" s="40"/>
    </row>
    <row r="5" spans="1:5">
      <c r="A5" s="129" t="s">
        <v>170</v>
      </c>
      <c r="B5" s="182">
        <v>0</v>
      </c>
      <c r="C5" s="181"/>
      <c r="D5" s="40"/>
      <c r="E5" s="40"/>
    </row>
    <row r="6" spans="1:5">
      <c r="A6" s="129" t="s">
        <v>171</v>
      </c>
      <c r="B6" s="182">
        <v>0</v>
      </c>
      <c r="C6" s="181"/>
      <c r="D6" s="40"/>
      <c r="E6" s="40"/>
    </row>
    <row r="7" spans="1:5">
      <c r="A7" s="129" t="s">
        <v>172</v>
      </c>
      <c r="B7" s="182">
        <v>1E-4</v>
      </c>
      <c r="C7" s="181"/>
      <c r="D7" s="40"/>
      <c r="E7" s="40"/>
    </row>
    <row r="8" spans="1:5">
      <c r="A8" s="129" t="s">
        <v>173</v>
      </c>
      <c r="B8" s="182">
        <v>4.0000000000000002E-4</v>
      </c>
      <c r="C8" s="181"/>
      <c r="D8" s="40"/>
      <c r="E8" s="40"/>
    </row>
    <row r="9" spans="1:5">
      <c r="A9" s="129" t="s">
        <v>174</v>
      </c>
      <c r="B9" s="182">
        <v>8.0000000000000004E-4</v>
      </c>
      <c r="C9" s="181"/>
      <c r="D9" s="40"/>
      <c r="E9" s="40"/>
    </row>
    <row r="10" spans="1:5">
      <c r="A10" s="129" t="s">
        <v>175</v>
      </c>
      <c r="B10" s="182">
        <v>1.4000000000000002E-3</v>
      </c>
      <c r="C10" s="181"/>
      <c r="D10" s="40"/>
      <c r="E10" s="40"/>
    </row>
    <row r="11" spans="1:5">
      <c r="A11" s="129" t="s">
        <v>176</v>
      </c>
      <c r="B11" s="182">
        <v>1.7000000000000001E-3</v>
      </c>
      <c r="C11" s="181"/>
      <c r="D11" s="40"/>
      <c r="E11" s="40"/>
    </row>
    <row r="12" spans="1:5">
      <c r="A12" s="129" t="s">
        <v>177</v>
      </c>
      <c r="B12" s="182">
        <v>1.5E-3</v>
      </c>
      <c r="C12" s="181"/>
      <c r="D12" s="40"/>
      <c r="E12" s="40"/>
    </row>
    <row r="13" spans="1:5">
      <c r="A13" s="129" t="s">
        <v>178</v>
      </c>
      <c r="B13" s="182">
        <v>2.0999999999999999E-3</v>
      </c>
      <c r="C13" s="181"/>
      <c r="D13" s="40"/>
      <c r="E13" s="40"/>
    </row>
    <row r="14" spans="1:5">
      <c r="A14" s="129" t="s">
        <v>179</v>
      </c>
      <c r="B14" s="182">
        <v>2.0999999999999999E-3</v>
      </c>
      <c r="C14" s="181"/>
      <c r="D14" s="40"/>
      <c r="E14" s="40"/>
    </row>
    <row r="15" spans="1:5">
      <c r="A15" s="129" t="s">
        <v>180</v>
      </c>
      <c r="B15" s="182">
        <v>3.4999999999999996E-3</v>
      </c>
      <c r="C15" s="181"/>
      <c r="D15" s="40"/>
      <c r="E15" s="40"/>
    </row>
    <row r="16" spans="1:5">
      <c r="A16" s="129" t="s">
        <v>181</v>
      </c>
      <c r="B16" s="182">
        <v>2.5999999999999999E-3</v>
      </c>
      <c r="C16" s="181"/>
      <c r="D16" s="40"/>
      <c r="E16" s="40"/>
    </row>
    <row r="17" spans="1:5">
      <c r="A17" s="129" t="s">
        <v>182</v>
      </c>
      <c r="B17" s="182">
        <v>3.5999999999999999E-3</v>
      </c>
      <c r="C17" s="181"/>
      <c r="D17" s="40"/>
      <c r="E17" s="40"/>
    </row>
    <row r="18" spans="1:5">
      <c r="A18" s="129" t="s">
        <v>183</v>
      </c>
      <c r="B18" s="182">
        <v>5.6000000000000008E-3</v>
      </c>
      <c r="C18" s="181"/>
      <c r="D18" s="40"/>
      <c r="E18" s="40"/>
    </row>
    <row r="19" spans="1:5">
      <c r="A19" s="129" t="s">
        <v>184</v>
      </c>
      <c r="B19" s="182">
        <v>7.0999999999999995E-3</v>
      </c>
      <c r="C19" s="181"/>
      <c r="D19" s="40"/>
      <c r="E19" s="40"/>
    </row>
    <row r="20" spans="1:5">
      <c r="A20" s="129" t="s">
        <v>185</v>
      </c>
      <c r="B20" s="182">
        <v>8.3000000000000001E-3</v>
      </c>
      <c r="C20" s="181"/>
      <c r="D20" s="40"/>
      <c r="E20" s="40"/>
    </row>
    <row r="21" spans="1:5">
      <c r="A21" s="129" t="s">
        <v>186</v>
      </c>
      <c r="B21" s="182">
        <v>8.199999999999999E-3</v>
      </c>
      <c r="C21" s="181"/>
      <c r="D21" s="40"/>
      <c r="E21" s="40"/>
    </row>
    <row r="22" spans="1:5">
      <c r="A22" s="129" t="s">
        <v>187</v>
      </c>
      <c r="B22" s="182">
        <v>6.8000000000000005E-3</v>
      </c>
      <c r="C22" s="181"/>
      <c r="D22" s="40"/>
      <c r="E22" s="40"/>
    </row>
    <row r="23" spans="1:5">
      <c r="A23" s="129" t="s">
        <v>188</v>
      </c>
      <c r="B23" s="182">
        <v>5.1999999999999998E-3</v>
      </c>
      <c r="C23" s="181"/>
      <c r="D23" s="40"/>
      <c r="E23" s="40"/>
    </row>
    <row r="24" spans="1:5">
      <c r="A24" s="129" t="s">
        <v>189</v>
      </c>
      <c r="B24" s="182">
        <v>4.7999999999999996E-3</v>
      </c>
      <c r="C24" s="181"/>
      <c r="D24" s="40"/>
      <c r="E24" s="40"/>
    </row>
    <row r="25" spans="1:5">
      <c r="A25" s="129" t="s">
        <v>190</v>
      </c>
      <c r="B25" s="182">
        <v>7.0999999999999995E-3</v>
      </c>
      <c r="C25" s="181"/>
      <c r="D25" s="40"/>
      <c r="E25" s="40"/>
    </row>
    <row r="26" spans="1:5">
      <c r="A26" s="129" t="s">
        <v>191</v>
      </c>
      <c r="B26" s="182">
        <v>1.06E-2</v>
      </c>
      <c r="C26" s="181"/>
      <c r="D26" s="40"/>
      <c r="E26" s="40"/>
    </row>
    <row r="27" spans="1:5">
      <c r="A27" s="129" t="s">
        <v>192</v>
      </c>
      <c r="B27" s="182">
        <v>1.26E-2</v>
      </c>
      <c r="C27" s="181"/>
      <c r="D27" s="40"/>
      <c r="E27" s="40"/>
    </row>
    <row r="28" spans="1:5">
      <c r="A28" s="129" t="s">
        <v>193</v>
      </c>
      <c r="B28" s="182">
        <v>1.5600000000000001E-2</v>
      </c>
      <c r="C28" s="181"/>
      <c r="D28" s="40"/>
      <c r="E28" s="40"/>
    </row>
    <row r="29" spans="1:5">
      <c r="A29" s="129" t="s">
        <v>194</v>
      </c>
      <c r="B29" s="182">
        <v>1.09E-2</v>
      </c>
      <c r="C29" s="181"/>
      <c r="D29" s="40"/>
      <c r="E29" s="40"/>
    </row>
    <row r="30" spans="1:5">
      <c r="A30" s="129" t="s">
        <v>195</v>
      </c>
      <c r="B30" s="182">
        <v>5.7999999999999996E-3</v>
      </c>
      <c r="C30" s="181"/>
      <c r="D30" s="40"/>
      <c r="E30" s="40"/>
    </row>
    <row r="31" spans="1:5">
      <c r="A31" s="129" t="s">
        <v>196</v>
      </c>
      <c r="B31" s="182">
        <v>4.5000000000000005E-3</v>
      </c>
      <c r="C31" s="181"/>
      <c r="D31" s="40"/>
      <c r="E31" s="40"/>
    </row>
    <row r="32" spans="1:5">
      <c r="A32" s="129" t="s">
        <v>197</v>
      </c>
      <c r="B32" s="182">
        <v>4.5000000000000005E-3</v>
      </c>
      <c r="C32" s="181"/>
      <c r="D32" s="40"/>
      <c r="E32" s="40"/>
    </row>
    <row r="33" spans="1:5">
      <c r="A33" s="51" t="s">
        <v>198</v>
      </c>
      <c r="B33" s="183">
        <v>4.5999999999999999E-3</v>
      </c>
      <c r="C33" s="181"/>
      <c r="D33" s="40"/>
      <c r="E33" s="40"/>
    </row>
    <row r="34" spans="1:5">
      <c r="A34" s="40"/>
      <c r="B34" s="40"/>
      <c r="C34" s="40"/>
      <c r="D34" s="40"/>
      <c r="E34" s="40"/>
    </row>
    <row r="35" spans="1:5">
      <c r="A35" s="123" t="s">
        <v>199</v>
      </c>
      <c r="B35" s="123"/>
      <c r="C35" s="123"/>
      <c r="D35" s="123"/>
      <c r="E35" s="123"/>
    </row>
    <row r="36" spans="1:5">
      <c r="A36" s="40"/>
      <c r="B36" s="40"/>
      <c r="C36" s="40"/>
      <c r="D36" s="40"/>
      <c r="E36" s="40"/>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cols>
    <col min="1" max="16384" width="9" style="7"/>
  </cols>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workbookViewId="0"/>
  </sheetViews>
  <sheetFormatPr defaultColWidth="8.7109375" defaultRowHeight="15"/>
  <cols>
    <col min="1" max="1" width="16.42578125" customWidth="1"/>
    <col min="2" max="2" width="20.5703125" customWidth="1"/>
    <col min="9" max="9" width="8.85546875" customWidth="1"/>
    <col min="11" max="11" width="8.85546875" customWidth="1"/>
  </cols>
  <sheetData>
    <row r="1" spans="1:2" ht="25.5">
      <c r="A1" s="191" t="s">
        <v>58</v>
      </c>
      <c r="B1" s="192" t="s">
        <v>200</v>
      </c>
    </row>
    <row r="2" spans="1:2">
      <c r="A2" s="193" t="s">
        <v>202</v>
      </c>
      <c r="B2" s="188">
        <v>9.74E-2</v>
      </c>
    </row>
    <row r="3" spans="1:2">
      <c r="A3" s="193" t="s">
        <v>11</v>
      </c>
      <c r="B3" s="188">
        <v>9.9500000000000005E-2</v>
      </c>
    </row>
    <row r="4" spans="1:2">
      <c r="A4" s="193" t="s">
        <v>37</v>
      </c>
      <c r="B4" s="188">
        <v>0.1139</v>
      </c>
    </row>
    <row r="5" spans="1:2">
      <c r="A5" s="193" t="s">
        <v>38</v>
      </c>
      <c r="B5" s="188">
        <v>0.1464</v>
      </c>
    </row>
    <row r="6" spans="1:2">
      <c r="A6" s="193" t="s">
        <v>24</v>
      </c>
      <c r="B6" s="188">
        <v>0.1467</v>
      </c>
    </row>
    <row r="7" spans="1:2">
      <c r="A7" s="193" t="s">
        <v>23</v>
      </c>
      <c r="B7" s="188">
        <v>0.1754</v>
      </c>
    </row>
    <row r="8" spans="1:2">
      <c r="A8" s="193" t="s">
        <v>29</v>
      </c>
      <c r="B8" s="188">
        <v>0.1767</v>
      </c>
    </row>
    <row r="9" spans="1:2">
      <c r="A9" s="193" t="s">
        <v>15</v>
      </c>
      <c r="B9" s="188">
        <v>0.1794</v>
      </c>
    </row>
    <row r="10" spans="1:2">
      <c r="A10" s="193" t="s">
        <v>9</v>
      </c>
      <c r="B10" s="188">
        <v>0.1799</v>
      </c>
    </row>
    <row r="11" spans="1:2">
      <c r="A11" s="193" t="s">
        <v>35</v>
      </c>
      <c r="B11" s="188">
        <v>0.20030000000000001</v>
      </c>
    </row>
    <row r="12" spans="1:2">
      <c r="A12" s="193" t="s">
        <v>42</v>
      </c>
      <c r="B12" s="188">
        <v>0.2165</v>
      </c>
    </row>
    <row r="13" spans="1:2">
      <c r="A13" s="193" t="s">
        <v>20</v>
      </c>
      <c r="B13" s="188">
        <v>0.23449999999999999</v>
      </c>
    </row>
    <row r="14" spans="1:2">
      <c r="A14" s="193" t="s">
        <v>22</v>
      </c>
      <c r="B14" s="188">
        <v>0.2402</v>
      </c>
    </row>
    <row r="15" spans="1:2">
      <c r="A15" s="193" t="s">
        <v>31</v>
      </c>
      <c r="B15" s="188">
        <v>0.24560000000000001</v>
      </c>
    </row>
    <row r="16" spans="1:2">
      <c r="A16" s="193" t="s">
        <v>32</v>
      </c>
      <c r="B16" s="188">
        <v>0.25</v>
      </c>
    </row>
    <row r="17" spans="1:2">
      <c r="A17" s="194" t="s">
        <v>257</v>
      </c>
      <c r="B17" s="189">
        <v>0.25726333333333329</v>
      </c>
    </row>
    <row r="18" spans="1:2">
      <c r="A18" s="193" t="s">
        <v>21</v>
      </c>
      <c r="B18" s="188">
        <v>0.26240000000000002</v>
      </c>
    </row>
    <row r="19" spans="1:2">
      <c r="A19" s="193" t="s">
        <v>36</v>
      </c>
      <c r="B19" s="188">
        <v>0.26269999999999999</v>
      </c>
    </row>
    <row r="20" spans="1:2">
      <c r="A20" s="193" t="s">
        <v>19</v>
      </c>
      <c r="B20" s="188">
        <v>0.27079999999999999</v>
      </c>
    </row>
    <row r="21" spans="1:2">
      <c r="A21" s="193" t="s">
        <v>207</v>
      </c>
      <c r="B21" s="188">
        <v>0.27279999999999999</v>
      </c>
    </row>
    <row r="22" spans="1:2">
      <c r="A22" s="193" t="s">
        <v>39</v>
      </c>
      <c r="B22" s="188">
        <v>0.27829999999999999</v>
      </c>
    </row>
    <row r="23" spans="1:2">
      <c r="A23" s="193" t="s">
        <v>18</v>
      </c>
      <c r="B23" s="188">
        <v>0.28599999999999998</v>
      </c>
    </row>
    <row r="24" spans="1:2">
      <c r="A24" s="193" t="s">
        <v>13</v>
      </c>
      <c r="B24" s="188">
        <v>0.29330000000000001</v>
      </c>
    </row>
    <row r="25" spans="1:2">
      <c r="A25" s="193" t="s">
        <v>206</v>
      </c>
      <c r="B25" s="188">
        <v>0.2954</v>
      </c>
    </row>
    <row r="26" spans="1:2">
      <c r="A26" s="193" t="s">
        <v>33</v>
      </c>
      <c r="B26" s="188">
        <v>0.29709999999999998</v>
      </c>
    </row>
    <row r="27" spans="1:2">
      <c r="A27" s="193" t="s">
        <v>40</v>
      </c>
      <c r="B27" s="188">
        <v>0.3105</v>
      </c>
    </row>
    <row r="28" spans="1:2">
      <c r="A28" s="193" t="s">
        <v>17</v>
      </c>
      <c r="B28" s="188">
        <v>0.31569999999999998</v>
      </c>
    </row>
    <row r="29" spans="1:2">
      <c r="A29" s="193" t="s">
        <v>34</v>
      </c>
      <c r="B29" s="188">
        <v>0.32019999999999998</v>
      </c>
    </row>
    <row r="30" spans="1:2">
      <c r="A30" s="193" t="s">
        <v>30</v>
      </c>
      <c r="B30" s="188">
        <v>0.33850000000000002</v>
      </c>
    </row>
    <row r="31" spans="1:2">
      <c r="A31" s="193" t="s">
        <v>8</v>
      </c>
      <c r="B31" s="188">
        <v>0.3483</v>
      </c>
    </row>
    <row r="32" spans="1:2">
      <c r="A32" s="193" t="s">
        <v>205</v>
      </c>
      <c r="B32" s="188">
        <v>0.3589</v>
      </c>
    </row>
    <row r="33" spans="1:2">
      <c r="A33" s="193" t="s">
        <v>204</v>
      </c>
      <c r="B33" s="188">
        <v>0.36320000000000002</v>
      </c>
    </row>
    <row r="34" spans="1:2">
      <c r="A34" s="193" t="s">
        <v>7</v>
      </c>
      <c r="B34" s="188">
        <v>0.38690000000000002</v>
      </c>
    </row>
    <row r="35" spans="1:2">
      <c r="A35" s="193" t="s">
        <v>203</v>
      </c>
      <c r="B35" s="188">
        <v>0.3992</v>
      </c>
    </row>
    <row r="36" spans="1:2">
      <c r="A36" s="193" t="s">
        <v>26</v>
      </c>
      <c r="B36" s="188">
        <v>0.42620000000000002</v>
      </c>
    </row>
    <row r="37" spans="1:2">
      <c r="A37" s="195" t="s">
        <v>201</v>
      </c>
      <c r="B37" s="190">
        <v>0.44319999999999998</v>
      </c>
    </row>
    <row r="38" spans="1:2">
      <c r="A38" s="35"/>
      <c r="B38" s="35"/>
    </row>
    <row r="39" spans="1:2" ht="16.149999999999999" customHeight="1">
      <c r="A39" s="238" t="s">
        <v>266</v>
      </c>
      <c r="B39" s="238"/>
    </row>
  </sheetData>
  <mergeCells count="1">
    <mergeCell ref="A39:B39"/>
  </mergeCells>
  <pageMargins left="0.7" right="0.7" top="0.75" bottom="0.75" header="0.3" footer="0.3"/>
  <pageSetup paperSize="9" orientation="portrait" r:id="rId1"/>
  <headerFooter>
    <oddFooter>&amp;C&amp;1#&amp;"Verdana"&amp;10&amp;K000000IN CONFIDENCE</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cols>
    <col min="1" max="16384" width="9" style="7"/>
  </cols>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Normal="100" workbookViewId="0"/>
  </sheetViews>
  <sheetFormatPr defaultColWidth="8.7109375" defaultRowHeight="15"/>
  <cols>
    <col min="1" max="1" width="27.42578125" customWidth="1"/>
    <col min="2" max="13" width="12.5703125" customWidth="1"/>
  </cols>
  <sheetData>
    <row r="1" spans="1:13" ht="15" customHeight="1">
      <c r="A1" s="40" t="s">
        <v>265</v>
      </c>
      <c r="B1" s="40"/>
      <c r="C1" s="40"/>
      <c r="D1" s="40"/>
      <c r="E1" s="40"/>
      <c r="F1" s="40"/>
      <c r="G1" s="40"/>
      <c r="H1" s="40"/>
      <c r="I1" s="40"/>
      <c r="J1" s="40"/>
      <c r="K1" s="40"/>
      <c r="L1" s="40"/>
      <c r="M1" s="40"/>
    </row>
    <row r="2" spans="1:13" ht="15" customHeight="1">
      <c r="A2" s="133"/>
      <c r="B2" s="184" t="s">
        <v>125</v>
      </c>
      <c r="C2" s="184" t="s">
        <v>118</v>
      </c>
      <c r="D2" s="184" t="s">
        <v>258</v>
      </c>
      <c r="E2" s="184" t="s">
        <v>122</v>
      </c>
      <c r="F2" s="184" t="s">
        <v>208</v>
      </c>
      <c r="G2" s="184" t="s">
        <v>124</v>
      </c>
      <c r="H2" s="184" t="s">
        <v>260</v>
      </c>
      <c r="I2" s="184" t="s">
        <v>116</v>
      </c>
      <c r="J2" s="184" t="s">
        <v>107</v>
      </c>
      <c r="K2" s="184" t="s">
        <v>117</v>
      </c>
      <c r="L2" s="184" t="s">
        <v>105</v>
      </c>
      <c r="M2" s="185" t="s">
        <v>259</v>
      </c>
    </row>
    <row r="3" spans="1:13" ht="15" customHeight="1">
      <c r="A3" s="51" t="s">
        <v>209</v>
      </c>
      <c r="B3" s="186">
        <v>0.13618480903054239</v>
      </c>
      <c r="C3" s="186">
        <v>0.34340258033799104</v>
      </c>
      <c r="D3" s="186">
        <v>0.42346541779539465</v>
      </c>
      <c r="E3" s="186">
        <v>0.48209234506129883</v>
      </c>
      <c r="F3" s="186">
        <v>0.48303495239658495</v>
      </c>
      <c r="G3" s="186">
        <v>0.6591845029944895</v>
      </c>
      <c r="H3" s="186">
        <v>0.87310011075091476</v>
      </c>
      <c r="I3" s="186">
        <v>0.91255186179255632</v>
      </c>
      <c r="J3" s="186">
        <v>0.99371253598032006</v>
      </c>
      <c r="K3" s="186">
        <v>1.0156300704932848</v>
      </c>
      <c r="L3" s="186">
        <v>1.1600726940845068</v>
      </c>
      <c r="M3" s="187">
        <v>1.6470549746758487</v>
      </c>
    </row>
    <row r="4" spans="1:13">
      <c r="A4" s="40"/>
      <c r="B4" s="40"/>
      <c r="C4" s="40"/>
      <c r="D4" s="40"/>
      <c r="E4" s="40"/>
      <c r="F4" s="40"/>
      <c r="G4" s="40"/>
      <c r="H4" s="40"/>
      <c r="I4" s="40"/>
      <c r="J4" s="40"/>
      <c r="K4" s="40"/>
      <c r="L4" s="40"/>
      <c r="M4" s="40"/>
    </row>
    <row r="5" spans="1:13" ht="15" customHeight="1">
      <c r="A5" s="123" t="s">
        <v>210</v>
      </c>
      <c r="B5" s="40"/>
      <c r="C5" s="40"/>
      <c r="D5" s="40"/>
      <c r="E5" s="40"/>
      <c r="F5" s="40"/>
      <c r="G5" s="40"/>
      <c r="H5" s="40"/>
      <c r="I5" s="40"/>
      <c r="J5" s="40"/>
      <c r="K5" s="40"/>
      <c r="L5" s="40"/>
      <c r="M5" s="40"/>
    </row>
    <row r="7" spans="1:13" ht="15" customHeight="1"/>
    <row r="8" spans="1:13" ht="15" customHeight="1"/>
    <row r="10" spans="1:13" ht="15" customHeight="1"/>
    <row r="11" spans="1:13" ht="15" customHeight="1"/>
    <row r="13" spans="1:13" ht="15" customHeight="1"/>
    <row r="14" spans="1:13" ht="15" customHeight="1"/>
    <row r="15" spans="1:13" ht="15" customHeight="1"/>
    <row r="16" spans="1:13" ht="15" customHeight="1"/>
  </sheetData>
  <pageMargins left="0.75" right="0.75" top="1" bottom="1" header="0.5" footer="0.5"/>
  <pageSetup orientation="portrait" horizontalDpi="300" verticalDpi="300" r:id="rId1"/>
  <headerFooter>
    <oddFooter>&amp;C&amp;1#&amp;"Verdana"&amp;10&amp;K000000IN CONFIDENCE</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cols>
    <col min="1" max="16384" width="9" style="7"/>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
  <sheetViews>
    <sheetView zoomScale="90" zoomScaleNormal="90" workbookViewId="0"/>
  </sheetViews>
  <sheetFormatPr defaultColWidth="9.140625" defaultRowHeight="15"/>
  <cols>
    <col min="1" max="25" width="9.140625" style="221"/>
    <col min="26" max="16384" width="9.140625" style="7"/>
  </cols>
  <sheetData/>
  <pageMargins left="0.7" right="0.7" top="0.75" bottom="0.75" header="0.3" footer="0.3"/>
  <pageSetup paperSize="9" orientation="portrait"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4"/>
  <sheetViews>
    <sheetView workbookViewId="0"/>
  </sheetViews>
  <sheetFormatPr defaultRowHeight="15"/>
  <cols>
    <col min="1" max="1" width="8.7109375" style="132"/>
    <col min="2" max="2" width="17" style="132" customWidth="1"/>
    <col min="3" max="3" width="17.5703125" style="132" customWidth="1"/>
    <col min="4" max="4" width="24.42578125" style="132" customWidth="1"/>
  </cols>
  <sheetData>
    <row r="1" spans="1:4" ht="43.5" customHeight="1">
      <c r="A1" s="205" t="s">
        <v>264</v>
      </c>
      <c r="B1" s="206" t="s">
        <v>254</v>
      </c>
      <c r="C1" s="206" t="s">
        <v>256</v>
      </c>
      <c r="D1" s="127" t="s">
        <v>255</v>
      </c>
    </row>
    <row r="2" spans="1:4">
      <c r="A2" s="197">
        <v>0</v>
      </c>
      <c r="B2" s="201"/>
      <c r="C2" s="198"/>
      <c r="D2" s="202"/>
    </row>
    <row r="3" spans="1:4">
      <c r="A3" s="197">
        <v>500</v>
      </c>
      <c r="B3" s="198">
        <v>0</v>
      </c>
      <c r="C3" s="198">
        <v>0</v>
      </c>
      <c r="D3" s="203">
        <v>0</v>
      </c>
    </row>
    <row r="4" spans="1:4">
      <c r="A4" s="197">
        <v>1000</v>
      </c>
      <c r="B4" s="198">
        <v>0</v>
      </c>
      <c r="C4" s="198">
        <v>0</v>
      </c>
      <c r="D4" s="203">
        <v>0</v>
      </c>
    </row>
    <row r="5" spans="1:4">
      <c r="A5" s="197">
        <v>1500</v>
      </c>
      <c r="B5" s="198">
        <v>0</v>
      </c>
      <c r="C5" s="198">
        <v>0</v>
      </c>
      <c r="D5" s="203">
        <v>0</v>
      </c>
    </row>
    <row r="6" spans="1:4">
      <c r="A6" s="197">
        <v>2000</v>
      </c>
      <c r="B6" s="198">
        <v>0</v>
      </c>
      <c r="C6" s="198">
        <v>0</v>
      </c>
      <c r="D6" s="203">
        <v>0</v>
      </c>
    </row>
    <row r="7" spans="1:4">
      <c r="A7" s="197">
        <v>2500</v>
      </c>
      <c r="B7" s="198">
        <v>0</v>
      </c>
      <c r="C7" s="198">
        <v>0</v>
      </c>
      <c r="D7" s="203">
        <v>0</v>
      </c>
    </row>
    <row r="8" spans="1:4">
      <c r="A8" s="197">
        <v>3000</v>
      </c>
      <c r="B8" s="198">
        <v>0</v>
      </c>
      <c r="C8" s="198">
        <v>0</v>
      </c>
      <c r="D8" s="203">
        <v>0</v>
      </c>
    </row>
    <row r="9" spans="1:4">
      <c r="A9" s="197">
        <v>3500</v>
      </c>
      <c r="B9" s="198">
        <v>0</v>
      </c>
      <c r="C9" s="198">
        <v>0</v>
      </c>
      <c r="D9" s="203">
        <v>0</v>
      </c>
    </row>
    <row r="10" spans="1:4">
      <c r="A10" s="197">
        <v>4000</v>
      </c>
      <c r="B10" s="198">
        <v>0</v>
      </c>
      <c r="C10" s="198">
        <v>0</v>
      </c>
      <c r="D10" s="203">
        <v>0</v>
      </c>
    </row>
    <row r="11" spans="1:4">
      <c r="A11" s="197">
        <v>4500</v>
      </c>
      <c r="B11" s="198">
        <v>0</v>
      </c>
      <c r="C11" s="198">
        <v>0</v>
      </c>
      <c r="D11" s="203">
        <v>0</v>
      </c>
    </row>
    <row r="12" spans="1:4">
      <c r="A12" s="197">
        <v>5000</v>
      </c>
      <c r="B12" s="198">
        <v>0</v>
      </c>
      <c r="C12" s="198">
        <v>0</v>
      </c>
      <c r="D12" s="203">
        <v>0</v>
      </c>
    </row>
    <row r="13" spans="1:4">
      <c r="A13" s="197">
        <v>5500</v>
      </c>
      <c r="B13" s="198">
        <v>0</v>
      </c>
      <c r="C13" s="198">
        <v>0</v>
      </c>
      <c r="D13" s="203">
        <v>0</v>
      </c>
    </row>
    <row r="14" spans="1:4">
      <c r="A14" s="197">
        <v>6000</v>
      </c>
      <c r="B14" s="198">
        <v>0</v>
      </c>
      <c r="C14" s="198">
        <v>0</v>
      </c>
      <c r="D14" s="203">
        <v>0</v>
      </c>
    </row>
    <row r="15" spans="1:4">
      <c r="A15" s="197">
        <v>6500</v>
      </c>
      <c r="B15" s="198">
        <v>0</v>
      </c>
      <c r="C15" s="198">
        <v>0</v>
      </c>
      <c r="D15" s="203">
        <v>0</v>
      </c>
    </row>
    <row r="16" spans="1:4">
      <c r="A16" s="197">
        <v>7000</v>
      </c>
      <c r="B16" s="198">
        <v>0</v>
      </c>
      <c r="C16" s="198">
        <v>0</v>
      </c>
      <c r="D16" s="203">
        <v>0</v>
      </c>
    </row>
    <row r="17" spans="1:4">
      <c r="A17" s="197">
        <v>7500</v>
      </c>
      <c r="B17" s="198">
        <v>0</v>
      </c>
      <c r="C17" s="198">
        <v>0</v>
      </c>
      <c r="D17" s="203">
        <v>0</v>
      </c>
    </row>
    <row r="18" spans="1:4">
      <c r="A18" s="197">
        <v>8000</v>
      </c>
      <c r="B18" s="198">
        <v>0</v>
      </c>
      <c r="C18" s="198">
        <v>0</v>
      </c>
      <c r="D18" s="203">
        <v>0</v>
      </c>
    </row>
    <row r="19" spans="1:4">
      <c r="A19" s="197">
        <v>8500</v>
      </c>
      <c r="B19" s="198">
        <v>0</v>
      </c>
      <c r="C19" s="198">
        <v>0</v>
      </c>
      <c r="D19" s="203">
        <v>0</v>
      </c>
    </row>
    <row r="20" spans="1:4">
      <c r="A20" s="197">
        <v>9000</v>
      </c>
      <c r="B20" s="198">
        <v>0</v>
      </c>
      <c r="C20" s="198">
        <v>0</v>
      </c>
      <c r="D20" s="203">
        <v>0</v>
      </c>
    </row>
    <row r="21" spans="1:4">
      <c r="A21" s="197">
        <v>9500</v>
      </c>
      <c r="B21" s="198">
        <v>0</v>
      </c>
      <c r="C21" s="198">
        <v>0</v>
      </c>
      <c r="D21" s="203">
        <v>0</v>
      </c>
    </row>
    <row r="22" spans="1:4">
      <c r="A22" s="197">
        <v>10000</v>
      </c>
      <c r="B22" s="198">
        <v>0</v>
      </c>
      <c r="C22" s="198">
        <v>0</v>
      </c>
      <c r="D22" s="203">
        <v>0</v>
      </c>
    </row>
    <row r="23" spans="1:4">
      <c r="A23" s="197">
        <v>10500</v>
      </c>
      <c r="B23" s="198">
        <v>0</v>
      </c>
      <c r="C23" s="198">
        <v>0</v>
      </c>
      <c r="D23" s="203">
        <v>0</v>
      </c>
    </row>
    <row r="24" spans="1:4">
      <c r="A24" s="197">
        <v>11000</v>
      </c>
      <c r="B24" s="198">
        <v>0</v>
      </c>
      <c r="C24" s="198">
        <v>0</v>
      </c>
      <c r="D24" s="203">
        <v>0</v>
      </c>
    </row>
    <row r="25" spans="1:4">
      <c r="A25" s="197">
        <v>11500</v>
      </c>
      <c r="B25" s="198">
        <v>0</v>
      </c>
      <c r="C25" s="198">
        <v>0</v>
      </c>
      <c r="D25" s="203">
        <v>0</v>
      </c>
    </row>
    <row r="26" spans="1:4">
      <c r="A26" s="197">
        <v>12000</v>
      </c>
      <c r="B26" s="198">
        <v>0</v>
      </c>
      <c r="C26" s="198">
        <v>0</v>
      </c>
      <c r="D26" s="203">
        <v>0</v>
      </c>
    </row>
    <row r="27" spans="1:4">
      <c r="A27" s="197">
        <v>12500</v>
      </c>
      <c r="B27" s="198">
        <v>0</v>
      </c>
      <c r="C27" s="198">
        <v>0</v>
      </c>
      <c r="D27" s="203">
        <v>0</v>
      </c>
    </row>
    <row r="28" spans="1:4">
      <c r="A28" s="197">
        <v>13000</v>
      </c>
      <c r="B28" s="198">
        <v>0</v>
      </c>
      <c r="C28" s="198">
        <v>0</v>
      </c>
      <c r="D28" s="203">
        <v>0</v>
      </c>
    </row>
    <row r="29" spans="1:4">
      <c r="A29" s="197">
        <v>13500</v>
      </c>
      <c r="B29" s="198">
        <v>0</v>
      </c>
      <c r="C29" s="198">
        <v>0</v>
      </c>
      <c r="D29" s="203">
        <v>0</v>
      </c>
    </row>
    <row r="30" spans="1:4">
      <c r="A30" s="197">
        <v>14000</v>
      </c>
      <c r="B30" s="198">
        <v>0</v>
      </c>
      <c r="C30" s="198">
        <v>0</v>
      </c>
      <c r="D30" s="203">
        <v>0</v>
      </c>
    </row>
    <row r="31" spans="1:4">
      <c r="A31" s="197">
        <v>14500</v>
      </c>
      <c r="B31" s="198">
        <v>35</v>
      </c>
      <c r="C31" s="198">
        <v>35</v>
      </c>
      <c r="D31" s="203">
        <v>35</v>
      </c>
    </row>
    <row r="32" spans="1:4">
      <c r="A32" s="197">
        <v>15000</v>
      </c>
      <c r="B32" s="198">
        <v>70</v>
      </c>
      <c r="C32" s="198">
        <v>70</v>
      </c>
      <c r="D32" s="203">
        <v>70</v>
      </c>
    </row>
    <row r="33" spans="1:4">
      <c r="A33" s="197">
        <v>15500</v>
      </c>
      <c r="B33" s="198">
        <v>105</v>
      </c>
      <c r="C33" s="198">
        <v>105</v>
      </c>
      <c r="D33" s="203">
        <v>105</v>
      </c>
    </row>
    <row r="34" spans="1:4">
      <c r="A34" s="197">
        <v>16000</v>
      </c>
      <c r="B34" s="198">
        <v>140</v>
      </c>
      <c r="C34" s="198">
        <v>140</v>
      </c>
      <c r="D34" s="203">
        <v>140</v>
      </c>
    </row>
    <row r="35" spans="1:4">
      <c r="A35" s="197">
        <v>16500</v>
      </c>
      <c r="B35" s="198">
        <v>175</v>
      </c>
      <c r="C35" s="198">
        <v>175</v>
      </c>
      <c r="D35" s="203">
        <v>175</v>
      </c>
    </row>
    <row r="36" spans="1:4">
      <c r="A36" s="197">
        <v>17000</v>
      </c>
      <c r="B36" s="198">
        <v>210</v>
      </c>
      <c r="C36" s="198">
        <v>210</v>
      </c>
      <c r="D36" s="203">
        <v>210</v>
      </c>
    </row>
    <row r="37" spans="1:4">
      <c r="A37" s="197">
        <v>17500</v>
      </c>
      <c r="B37" s="198">
        <v>245</v>
      </c>
      <c r="C37" s="198">
        <v>245</v>
      </c>
      <c r="D37" s="203">
        <v>245</v>
      </c>
    </row>
    <row r="38" spans="1:4">
      <c r="A38" s="197">
        <v>18000</v>
      </c>
      <c r="B38" s="198">
        <v>280</v>
      </c>
      <c r="C38" s="198">
        <v>280</v>
      </c>
      <c r="D38" s="203">
        <v>280</v>
      </c>
    </row>
    <row r="39" spans="1:4">
      <c r="A39" s="197">
        <v>18500</v>
      </c>
      <c r="B39" s="198">
        <v>315</v>
      </c>
      <c r="C39" s="198">
        <v>315</v>
      </c>
      <c r="D39" s="203">
        <v>315</v>
      </c>
    </row>
    <row r="40" spans="1:4">
      <c r="A40" s="197">
        <v>19000</v>
      </c>
      <c r="B40" s="198">
        <v>350</v>
      </c>
      <c r="C40" s="198">
        <v>350</v>
      </c>
      <c r="D40" s="203">
        <v>350</v>
      </c>
    </row>
    <row r="41" spans="1:4">
      <c r="A41" s="197">
        <v>19500</v>
      </c>
      <c r="B41" s="198">
        <v>385</v>
      </c>
      <c r="C41" s="198">
        <v>385</v>
      </c>
      <c r="D41" s="203">
        <v>385</v>
      </c>
    </row>
    <row r="42" spans="1:4">
      <c r="A42" s="197">
        <v>20000</v>
      </c>
      <c r="B42" s="198">
        <v>420</v>
      </c>
      <c r="C42" s="198">
        <v>420</v>
      </c>
      <c r="D42" s="203">
        <v>420</v>
      </c>
    </row>
    <row r="43" spans="1:4">
      <c r="A43" s="197">
        <v>20500</v>
      </c>
      <c r="B43" s="198">
        <v>455</v>
      </c>
      <c r="C43" s="198">
        <v>420</v>
      </c>
      <c r="D43" s="203">
        <v>455</v>
      </c>
    </row>
    <row r="44" spans="1:4">
      <c r="A44" s="197">
        <v>21000</v>
      </c>
      <c r="B44" s="198">
        <v>490</v>
      </c>
      <c r="C44" s="198">
        <v>420</v>
      </c>
      <c r="D44" s="203">
        <v>490</v>
      </c>
    </row>
    <row r="45" spans="1:4">
      <c r="A45" s="197">
        <v>21500</v>
      </c>
      <c r="B45" s="198">
        <v>525</v>
      </c>
      <c r="C45" s="198">
        <v>420</v>
      </c>
      <c r="D45" s="203">
        <v>525</v>
      </c>
    </row>
    <row r="46" spans="1:4">
      <c r="A46" s="197">
        <v>22000</v>
      </c>
      <c r="B46" s="198">
        <v>560</v>
      </c>
      <c r="C46" s="198">
        <v>420</v>
      </c>
      <c r="D46" s="203">
        <v>560</v>
      </c>
    </row>
    <row r="47" spans="1:4">
      <c r="A47" s="197">
        <v>22500</v>
      </c>
      <c r="B47" s="198">
        <v>595</v>
      </c>
      <c r="C47" s="198">
        <v>420</v>
      </c>
      <c r="D47" s="203">
        <v>595</v>
      </c>
    </row>
    <row r="48" spans="1:4">
      <c r="A48" s="197">
        <v>23000</v>
      </c>
      <c r="B48" s="198">
        <v>595</v>
      </c>
      <c r="C48" s="198">
        <v>420</v>
      </c>
      <c r="D48" s="203">
        <v>630</v>
      </c>
    </row>
    <row r="49" spans="1:4">
      <c r="A49" s="197">
        <v>23500</v>
      </c>
      <c r="B49" s="198">
        <v>595</v>
      </c>
      <c r="C49" s="198">
        <v>420</v>
      </c>
      <c r="D49" s="203">
        <v>665</v>
      </c>
    </row>
    <row r="50" spans="1:4">
      <c r="A50" s="197">
        <v>24000</v>
      </c>
      <c r="B50" s="198">
        <v>595</v>
      </c>
      <c r="C50" s="198">
        <v>420</v>
      </c>
      <c r="D50" s="203">
        <v>700</v>
      </c>
    </row>
    <row r="51" spans="1:4">
      <c r="A51" s="197">
        <v>24500</v>
      </c>
      <c r="B51" s="198">
        <v>595</v>
      </c>
      <c r="C51" s="198">
        <v>420</v>
      </c>
      <c r="D51" s="203">
        <v>735</v>
      </c>
    </row>
    <row r="52" spans="1:4">
      <c r="A52" s="197">
        <v>25000</v>
      </c>
      <c r="B52" s="198">
        <v>595</v>
      </c>
      <c r="C52" s="198">
        <v>420</v>
      </c>
      <c r="D52" s="203">
        <v>770</v>
      </c>
    </row>
    <row r="53" spans="1:4">
      <c r="A53" s="197">
        <v>25500</v>
      </c>
      <c r="B53" s="198">
        <v>595</v>
      </c>
      <c r="C53" s="198">
        <v>420</v>
      </c>
      <c r="D53" s="203">
        <v>805</v>
      </c>
    </row>
    <row r="54" spans="1:4">
      <c r="A54" s="197">
        <v>26000</v>
      </c>
      <c r="B54" s="198">
        <v>595</v>
      </c>
      <c r="C54" s="198">
        <v>420</v>
      </c>
      <c r="D54" s="203">
        <v>840</v>
      </c>
    </row>
    <row r="55" spans="1:4">
      <c r="A55" s="197">
        <v>26500</v>
      </c>
      <c r="B55" s="198">
        <v>595</v>
      </c>
      <c r="C55" s="198">
        <v>420</v>
      </c>
      <c r="D55" s="203">
        <v>875</v>
      </c>
    </row>
    <row r="56" spans="1:4">
      <c r="A56" s="197">
        <v>27000</v>
      </c>
      <c r="B56" s="198">
        <v>595</v>
      </c>
      <c r="C56" s="198">
        <v>420</v>
      </c>
      <c r="D56" s="203">
        <v>910</v>
      </c>
    </row>
    <row r="57" spans="1:4">
      <c r="A57" s="197">
        <v>27500</v>
      </c>
      <c r="B57" s="198">
        <v>595</v>
      </c>
      <c r="C57" s="198">
        <v>420</v>
      </c>
      <c r="D57" s="203">
        <v>945</v>
      </c>
    </row>
    <row r="58" spans="1:4">
      <c r="A58" s="197">
        <v>28000</v>
      </c>
      <c r="B58" s="198">
        <v>595</v>
      </c>
      <c r="C58" s="198">
        <v>420</v>
      </c>
      <c r="D58" s="203">
        <v>980</v>
      </c>
    </row>
    <row r="59" spans="1:4">
      <c r="A59" s="197">
        <v>28500</v>
      </c>
      <c r="B59" s="198">
        <v>595</v>
      </c>
      <c r="C59" s="198">
        <v>420</v>
      </c>
      <c r="D59" s="203">
        <v>1015</v>
      </c>
    </row>
    <row r="60" spans="1:4">
      <c r="A60" s="197">
        <v>29000</v>
      </c>
      <c r="B60" s="198">
        <v>595</v>
      </c>
      <c r="C60" s="198">
        <v>420</v>
      </c>
      <c r="D60" s="203">
        <v>1050</v>
      </c>
    </row>
    <row r="61" spans="1:4">
      <c r="A61" s="197">
        <v>29500</v>
      </c>
      <c r="B61" s="198">
        <v>595</v>
      </c>
      <c r="C61" s="198">
        <v>420</v>
      </c>
      <c r="D61" s="203">
        <v>1085</v>
      </c>
    </row>
    <row r="62" spans="1:4">
      <c r="A62" s="197">
        <v>30000</v>
      </c>
      <c r="B62" s="198">
        <v>595</v>
      </c>
      <c r="C62" s="198">
        <v>420</v>
      </c>
      <c r="D62" s="203">
        <v>1120</v>
      </c>
    </row>
    <row r="63" spans="1:4">
      <c r="A63" s="197">
        <v>30500</v>
      </c>
      <c r="B63" s="198">
        <v>595</v>
      </c>
      <c r="C63" s="198">
        <v>420</v>
      </c>
      <c r="D63" s="203">
        <v>1102.5</v>
      </c>
    </row>
    <row r="64" spans="1:4">
      <c r="A64" s="197">
        <v>31000</v>
      </c>
      <c r="B64" s="198">
        <v>595</v>
      </c>
      <c r="C64" s="198">
        <v>420</v>
      </c>
      <c r="D64" s="203">
        <v>1085</v>
      </c>
    </row>
    <row r="65" spans="1:4">
      <c r="A65" s="197">
        <v>31500</v>
      </c>
      <c r="B65" s="198">
        <v>595</v>
      </c>
      <c r="C65" s="198">
        <v>420</v>
      </c>
      <c r="D65" s="203">
        <v>1067.5</v>
      </c>
    </row>
    <row r="66" spans="1:4">
      <c r="A66" s="197">
        <v>32000</v>
      </c>
      <c r="B66" s="198">
        <v>595</v>
      </c>
      <c r="C66" s="198">
        <v>420</v>
      </c>
      <c r="D66" s="203">
        <v>1050</v>
      </c>
    </row>
    <row r="67" spans="1:4">
      <c r="A67" s="197">
        <v>32500</v>
      </c>
      <c r="B67" s="198">
        <v>595</v>
      </c>
      <c r="C67" s="198">
        <v>420</v>
      </c>
      <c r="D67" s="203">
        <v>1032.5</v>
      </c>
    </row>
    <row r="68" spans="1:4">
      <c r="A68" s="197">
        <v>33000</v>
      </c>
      <c r="B68" s="198">
        <v>595</v>
      </c>
      <c r="C68" s="198">
        <v>420</v>
      </c>
      <c r="D68" s="203">
        <v>1015</v>
      </c>
    </row>
    <row r="69" spans="1:4">
      <c r="A69" s="197">
        <v>33500</v>
      </c>
      <c r="B69" s="198">
        <v>595</v>
      </c>
      <c r="C69" s="198">
        <v>420</v>
      </c>
      <c r="D69" s="203">
        <v>997.5</v>
      </c>
    </row>
    <row r="70" spans="1:4">
      <c r="A70" s="197">
        <v>34000</v>
      </c>
      <c r="B70" s="198">
        <v>595</v>
      </c>
      <c r="C70" s="198">
        <v>420</v>
      </c>
      <c r="D70" s="203">
        <v>980</v>
      </c>
    </row>
    <row r="71" spans="1:4">
      <c r="A71" s="197">
        <v>34500</v>
      </c>
      <c r="B71" s="198">
        <v>595</v>
      </c>
      <c r="C71" s="198">
        <v>420</v>
      </c>
      <c r="D71" s="203">
        <v>962.5</v>
      </c>
    </row>
    <row r="72" spans="1:4">
      <c r="A72" s="197">
        <v>35000</v>
      </c>
      <c r="B72" s="198">
        <v>595</v>
      </c>
      <c r="C72" s="198">
        <v>420</v>
      </c>
      <c r="D72" s="203">
        <v>945</v>
      </c>
    </row>
    <row r="73" spans="1:4">
      <c r="A73" s="197">
        <v>35500</v>
      </c>
      <c r="B73" s="198">
        <v>595</v>
      </c>
      <c r="C73" s="198">
        <v>420</v>
      </c>
      <c r="D73" s="203">
        <v>927.5</v>
      </c>
    </row>
    <row r="74" spans="1:4">
      <c r="A74" s="197">
        <v>36000</v>
      </c>
      <c r="B74" s="198">
        <v>595</v>
      </c>
      <c r="C74" s="198">
        <v>420</v>
      </c>
      <c r="D74" s="203">
        <v>910</v>
      </c>
    </row>
    <row r="75" spans="1:4">
      <c r="A75" s="197">
        <v>36500</v>
      </c>
      <c r="B75" s="198">
        <v>595</v>
      </c>
      <c r="C75" s="198">
        <v>420</v>
      </c>
      <c r="D75" s="203">
        <v>892.5</v>
      </c>
    </row>
    <row r="76" spans="1:4">
      <c r="A76" s="197">
        <v>37000</v>
      </c>
      <c r="B76" s="198">
        <v>595</v>
      </c>
      <c r="C76" s="198">
        <v>420</v>
      </c>
      <c r="D76" s="203">
        <v>875</v>
      </c>
    </row>
    <row r="77" spans="1:4">
      <c r="A77" s="197">
        <v>37500</v>
      </c>
      <c r="B77" s="198">
        <v>595</v>
      </c>
      <c r="C77" s="198">
        <v>420</v>
      </c>
      <c r="D77" s="203">
        <v>857.5</v>
      </c>
    </row>
    <row r="78" spans="1:4">
      <c r="A78" s="197">
        <v>38000</v>
      </c>
      <c r="B78" s="198">
        <v>595</v>
      </c>
      <c r="C78" s="198">
        <v>420</v>
      </c>
      <c r="D78" s="203">
        <v>840</v>
      </c>
    </row>
    <row r="79" spans="1:4">
      <c r="A79" s="197">
        <v>38500</v>
      </c>
      <c r="B79" s="198">
        <v>595</v>
      </c>
      <c r="C79" s="198">
        <v>420</v>
      </c>
      <c r="D79" s="203">
        <v>822.5</v>
      </c>
    </row>
    <row r="80" spans="1:4">
      <c r="A80" s="197">
        <v>39000</v>
      </c>
      <c r="B80" s="198">
        <v>595</v>
      </c>
      <c r="C80" s="198">
        <v>420</v>
      </c>
      <c r="D80" s="203">
        <v>805</v>
      </c>
    </row>
    <row r="81" spans="1:4">
      <c r="A81" s="197">
        <v>39500</v>
      </c>
      <c r="B81" s="198">
        <v>595</v>
      </c>
      <c r="C81" s="198">
        <v>420</v>
      </c>
      <c r="D81" s="203">
        <v>787.5</v>
      </c>
    </row>
    <row r="82" spans="1:4">
      <c r="A82" s="197">
        <v>40000</v>
      </c>
      <c r="B82" s="198">
        <v>595</v>
      </c>
      <c r="C82" s="198">
        <v>420</v>
      </c>
      <c r="D82" s="203">
        <v>770</v>
      </c>
    </row>
    <row r="83" spans="1:4">
      <c r="A83" s="197">
        <v>40500</v>
      </c>
      <c r="B83" s="198">
        <v>595</v>
      </c>
      <c r="C83" s="198">
        <v>420</v>
      </c>
      <c r="D83" s="203">
        <v>752.5</v>
      </c>
    </row>
    <row r="84" spans="1:4">
      <c r="A84" s="197">
        <v>41000</v>
      </c>
      <c r="B84" s="198">
        <v>595</v>
      </c>
      <c r="C84" s="198">
        <v>420</v>
      </c>
      <c r="D84" s="203">
        <v>735</v>
      </c>
    </row>
    <row r="85" spans="1:4">
      <c r="A85" s="197">
        <v>41500</v>
      </c>
      <c r="B85" s="198">
        <v>595</v>
      </c>
      <c r="C85" s="198">
        <v>420</v>
      </c>
      <c r="D85" s="203">
        <v>717.5</v>
      </c>
    </row>
    <row r="86" spans="1:4">
      <c r="A86" s="197">
        <v>42000</v>
      </c>
      <c r="B86" s="198">
        <v>595</v>
      </c>
      <c r="C86" s="198">
        <v>420</v>
      </c>
      <c r="D86" s="203">
        <v>700</v>
      </c>
    </row>
    <row r="87" spans="1:4">
      <c r="A87" s="197">
        <v>42500</v>
      </c>
      <c r="B87" s="198">
        <v>595</v>
      </c>
      <c r="C87" s="198">
        <v>420</v>
      </c>
      <c r="D87" s="203">
        <v>682.5</v>
      </c>
    </row>
    <row r="88" spans="1:4">
      <c r="A88" s="197">
        <v>43000</v>
      </c>
      <c r="B88" s="198">
        <v>595</v>
      </c>
      <c r="C88" s="198">
        <v>420</v>
      </c>
      <c r="D88" s="203">
        <v>665</v>
      </c>
    </row>
    <row r="89" spans="1:4">
      <c r="A89" s="197">
        <v>43500</v>
      </c>
      <c r="B89" s="198">
        <v>595</v>
      </c>
      <c r="C89" s="198">
        <v>420</v>
      </c>
      <c r="D89" s="203">
        <v>647.5</v>
      </c>
    </row>
    <row r="90" spans="1:4">
      <c r="A90" s="197">
        <v>44000</v>
      </c>
      <c r="B90" s="198">
        <v>595</v>
      </c>
      <c r="C90" s="198">
        <v>420</v>
      </c>
      <c r="D90" s="203">
        <v>630</v>
      </c>
    </row>
    <row r="91" spans="1:4">
      <c r="A91" s="197">
        <v>44500</v>
      </c>
      <c r="B91" s="198">
        <v>595</v>
      </c>
      <c r="C91" s="198">
        <v>420</v>
      </c>
      <c r="D91" s="203">
        <v>612.5</v>
      </c>
    </row>
    <row r="92" spans="1:4">
      <c r="A92" s="197">
        <v>45000</v>
      </c>
      <c r="B92" s="198">
        <v>595</v>
      </c>
      <c r="C92" s="198">
        <v>420</v>
      </c>
      <c r="D92" s="203">
        <v>595</v>
      </c>
    </row>
    <row r="93" spans="1:4">
      <c r="A93" s="197">
        <v>45500</v>
      </c>
      <c r="B93" s="198">
        <v>595</v>
      </c>
      <c r="C93" s="198">
        <v>420</v>
      </c>
      <c r="D93" s="203">
        <v>577.5</v>
      </c>
    </row>
    <row r="94" spans="1:4">
      <c r="A94" s="197">
        <v>46000</v>
      </c>
      <c r="B94" s="198">
        <v>595</v>
      </c>
      <c r="C94" s="198">
        <v>420</v>
      </c>
      <c r="D94" s="203">
        <v>560</v>
      </c>
    </row>
    <row r="95" spans="1:4">
      <c r="A95" s="197">
        <v>46500</v>
      </c>
      <c r="B95" s="198">
        <v>595</v>
      </c>
      <c r="C95" s="198">
        <v>420</v>
      </c>
      <c r="D95" s="203">
        <v>542.5</v>
      </c>
    </row>
    <row r="96" spans="1:4">
      <c r="A96" s="197">
        <v>47000</v>
      </c>
      <c r="B96" s="198">
        <v>595</v>
      </c>
      <c r="C96" s="198">
        <v>420</v>
      </c>
      <c r="D96" s="203">
        <v>525</v>
      </c>
    </row>
    <row r="97" spans="1:4">
      <c r="A97" s="197">
        <v>47500</v>
      </c>
      <c r="B97" s="198">
        <v>595</v>
      </c>
      <c r="C97" s="198">
        <v>420</v>
      </c>
      <c r="D97" s="203">
        <v>507.5</v>
      </c>
    </row>
    <row r="98" spans="1:4">
      <c r="A98" s="197">
        <v>48000</v>
      </c>
      <c r="B98" s="198">
        <v>595</v>
      </c>
      <c r="C98" s="198">
        <v>420</v>
      </c>
      <c r="D98" s="203">
        <v>490</v>
      </c>
    </row>
    <row r="99" spans="1:4">
      <c r="A99" s="197">
        <v>48500</v>
      </c>
      <c r="B99" s="198">
        <v>595</v>
      </c>
      <c r="C99" s="198">
        <v>420</v>
      </c>
      <c r="D99" s="203">
        <v>490</v>
      </c>
    </row>
    <row r="100" spans="1:4">
      <c r="A100" s="197">
        <v>49000</v>
      </c>
      <c r="B100" s="198">
        <v>595</v>
      </c>
      <c r="C100" s="198">
        <v>420</v>
      </c>
      <c r="D100" s="203">
        <v>490</v>
      </c>
    </row>
    <row r="101" spans="1:4">
      <c r="A101" s="197">
        <v>49500</v>
      </c>
      <c r="B101" s="198">
        <v>595</v>
      </c>
      <c r="C101" s="198">
        <v>420</v>
      </c>
      <c r="D101" s="203">
        <v>490</v>
      </c>
    </row>
    <row r="102" spans="1:4">
      <c r="A102" s="197">
        <v>50000</v>
      </c>
      <c r="B102" s="198">
        <v>595</v>
      </c>
      <c r="C102" s="198">
        <v>420</v>
      </c>
      <c r="D102" s="203">
        <v>490</v>
      </c>
    </row>
    <row r="103" spans="1:4">
      <c r="A103" s="197">
        <v>50500</v>
      </c>
      <c r="B103" s="198">
        <v>595</v>
      </c>
      <c r="C103" s="198">
        <v>420</v>
      </c>
      <c r="D103" s="203">
        <v>490</v>
      </c>
    </row>
    <row r="104" spans="1:4">
      <c r="A104" s="197">
        <v>51000</v>
      </c>
      <c r="B104" s="198">
        <v>595</v>
      </c>
      <c r="C104" s="198">
        <v>420</v>
      </c>
      <c r="D104" s="203">
        <v>490</v>
      </c>
    </row>
    <row r="105" spans="1:4">
      <c r="A105" s="197">
        <v>51500</v>
      </c>
      <c r="B105" s="198">
        <v>595</v>
      </c>
      <c r="C105" s="198">
        <v>420</v>
      </c>
      <c r="D105" s="203">
        <v>490</v>
      </c>
    </row>
    <row r="106" spans="1:4">
      <c r="A106" s="197">
        <v>52000</v>
      </c>
      <c r="B106" s="198">
        <v>595</v>
      </c>
      <c r="C106" s="198">
        <v>420</v>
      </c>
      <c r="D106" s="203">
        <v>490</v>
      </c>
    </row>
    <row r="107" spans="1:4">
      <c r="A107" s="197">
        <v>52500</v>
      </c>
      <c r="B107" s="198">
        <v>595</v>
      </c>
      <c r="C107" s="198">
        <v>420</v>
      </c>
      <c r="D107" s="203">
        <v>490</v>
      </c>
    </row>
    <row r="108" spans="1:4">
      <c r="A108" s="197">
        <v>53000</v>
      </c>
      <c r="B108" s="198">
        <v>595</v>
      </c>
      <c r="C108" s="198">
        <v>420</v>
      </c>
      <c r="D108" s="203">
        <v>490</v>
      </c>
    </row>
    <row r="109" spans="1:4">
      <c r="A109" s="197">
        <v>53500</v>
      </c>
      <c r="B109" s="198">
        <v>595</v>
      </c>
      <c r="C109" s="198">
        <v>420</v>
      </c>
      <c r="D109" s="203">
        <v>490</v>
      </c>
    </row>
    <row r="110" spans="1:4">
      <c r="A110" s="197">
        <v>54000</v>
      </c>
      <c r="B110" s="198">
        <v>595</v>
      </c>
      <c r="C110" s="198">
        <v>420</v>
      </c>
      <c r="D110" s="203">
        <v>490</v>
      </c>
    </row>
    <row r="111" spans="1:4">
      <c r="A111" s="197">
        <v>54500</v>
      </c>
      <c r="B111" s="198">
        <v>595</v>
      </c>
      <c r="C111" s="198">
        <v>420</v>
      </c>
      <c r="D111" s="203">
        <v>490</v>
      </c>
    </row>
    <row r="112" spans="1:4">
      <c r="A112" s="197">
        <v>55000</v>
      </c>
      <c r="B112" s="198">
        <v>595</v>
      </c>
      <c r="C112" s="198">
        <v>420</v>
      </c>
      <c r="D112" s="203">
        <v>490</v>
      </c>
    </row>
    <row r="113" spans="1:4">
      <c r="A113" s="197">
        <v>55500</v>
      </c>
      <c r="B113" s="198">
        <v>595</v>
      </c>
      <c r="C113" s="198">
        <v>420</v>
      </c>
      <c r="D113" s="203">
        <v>490</v>
      </c>
    </row>
    <row r="114" spans="1:4">
      <c r="A114" s="197">
        <v>56000</v>
      </c>
      <c r="B114" s="198">
        <v>595</v>
      </c>
      <c r="C114" s="198">
        <v>420</v>
      </c>
      <c r="D114" s="203">
        <v>490</v>
      </c>
    </row>
    <row r="115" spans="1:4">
      <c r="A115" s="197">
        <v>56500</v>
      </c>
      <c r="B115" s="198">
        <v>595</v>
      </c>
      <c r="C115" s="198">
        <v>420</v>
      </c>
      <c r="D115" s="203">
        <v>490</v>
      </c>
    </row>
    <row r="116" spans="1:4">
      <c r="A116" s="197">
        <v>57000</v>
      </c>
      <c r="B116" s="198">
        <v>595</v>
      </c>
      <c r="C116" s="198">
        <v>420</v>
      </c>
      <c r="D116" s="203">
        <v>490</v>
      </c>
    </row>
    <row r="117" spans="1:4">
      <c r="A117" s="197">
        <v>57500</v>
      </c>
      <c r="B117" s="198">
        <v>595</v>
      </c>
      <c r="C117" s="198">
        <v>420</v>
      </c>
      <c r="D117" s="203">
        <v>490</v>
      </c>
    </row>
    <row r="118" spans="1:4">
      <c r="A118" s="197">
        <v>58000</v>
      </c>
      <c r="B118" s="198">
        <v>595</v>
      </c>
      <c r="C118" s="198">
        <v>420</v>
      </c>
      <c r="D118" s="203">
        <v>490</v>
      </c>
    </row>
    <row r="119" spans="1:4">
      <c r="A119" s="197">
        <v>58500</v>
      </c>
      <c r="B119" s="198">
        <v>595</v>
      </c>
      <c r="C119" s="198">
        <v>420</v>
      </c>
      <c r="D119" s="203">
        <v>490</v>
      </c>
    </row>
    <row r="120" spans="1:4">
      <c r="A120" s="197">
        <v>59000</v>
      </c>
      <c r="B120" s="198">
        <v>595</v>
      </c>
      <c r="C120" s="198">
        <v>420</v>
      </c>
      <c r="D120" s="203">
        <v>490</v>
      </c>
    </row>
    <row r="121" spans="1:4">
      <c r="A121" s="197">
        <v>59500</v>
      </c>
      <c r="B121" s="198">
        <v>595</v>
      </c>
      <c r="C121" s="198">
        <v>420</v>
      </c>
      <c r="D121" s="203">
        <v>490</v>
      </c>
    </row>
    <row r="122" spans="1:4">
      <c r="A122" s="197">
        <v>60000</v>
      </c>
      <c r="B122" s="198">
        <v>595</v>
      </c>
      <c r="C122" s="198">
        <v>420</v>
      </c>
      <c r="D122" s="203">
        <v>490</v>
      </c>
    </row>
    <row r="123" spans="1:4">
      <c r="A123" s="197">
        <v>60500</v>
      </c>
      <c r="B123" s="198">
        <v>595</v>
      </c>
      <c r="C123" s="198">
        <v>420</v>
      </c>
      <c r="D123" s="203">
        <v>490</v>
      </c>
    </row>
    <row r="124" spans="1:4">
      <c r="A124" s="197">
        <v>61000</v>
      </c>
      <c r="B124" s="198">
        <v>595</v>
      </c>
      <c r="C124" s="198">
        <v>420</v>
      </c>
      <c r="D124" s="203">
        <v>490</v>
      </c>
    </row>
    <row r="125" spans="1:4">
      <c r="A125" s="197">
        <v>61500</v>
      </c>
      <c r="B125" s="198">
        <v>595</v>
      </c>
      <c r="C125" s="198">
        <v>420</v>
      </c>
      <c r="D125" s="203">
        <v>490</v>
      </c>
    </row>
    <row r="126" spans="1:4">
      <c r="A126" s="197">
        <v>62000</v>
      </c>
      <c r="B126" s="198">
        <v>595</v>
      </c>
      <c r="C126" s="198">
        <v>420</v>
      </c>
      <c r="D126" s="203">
        <v>490</v>
      </c>
    </row>
    <row r="127" spans="1:4">
      <c r="A127" s="197">
        <v>62500</v>
      </c>
      <c r="B127" s="198">
        <v>595</v>
      </c>
      <c r="C127" s="198">
        <v>420</v>
      </c>
      <c r="D127" s="203">
        <v>490</v>
      </c>
    </row>
    <row r="128" spans="1:4">
      <c r="A128" s="197">
        <v>63000</v>
      </c>
      <c r="B128" s="198">
        <v>595</v>
      </c>
      <c r="C128" s="198">
        <v>420</v>
      </c>
      <c r="D128" s="203">
        <v>490</v>
      </c>
    </row>
    <row r="129" spans="1:4">
      <c r="A129" s="197">
        <v>63500</v>
      </c>
      <c r="B129" s="198">
        <v>595</v>
      </c>
      <c r="C129" s="198">
        <v>420</v>
      </c>
      <c r="D129" s="203">
        <v>490</v>
      </c>
    </row>
    <row r="130" spans="1:4">
      <c r="A130" s="197">
        <v>64000</v>
      </c>
      <c r="B130" s="198">
        <v>595</v>
      </c>
      <c r="C130" s="198">
        <v>420</v>
      </c>
      <c r="D130" s="203">
        <v>490</v>
      </c>
    </row>
    <row r="131" spans="1:4">
      <c r="A131" s="197">
        <v>64500</v>
      </c>
      <c r="B131" s="198">
        <v>595</v>
      </c>
      <c r="C131" s="198">
        <v>420</v>
      </c>
      <c r="D131" s="203">
        <v>490</v>
      </c>
    </row>
    <row r="132" spans="1:4">
      <c r="A132" s="197">
        <v>65000</v>
      </c>
      <c r="B132" s="198">
        <v>595</v>
      </c>
      <c r="C132" s="198">
        <v>420</v>
      </c>
      <c r="D132" s="203">
        <v>490</v>
      </c>
    </row>
    <row r="133" spans="1:4">
      <c r="A133" s="197">
        <v>65500</v>
      </c>
      <c r="B133" s="198">
        <v>595</v>
      </c>
      <c r="C133" s="198">
        <v>420</v>
      </c>
      <c r="D133" s="203">
        <v>490</v>
      </c>
    </row>
    <row r="134" spans="1:4">
      <c r="A134" s="197">
        <v>66000</v>
      </c>
      <c r="B134" s="198">
        <v>595</v>
      </c>
      <c r="C134" s="198">
        <v>420</v>
      </c>
      <c r="D134" s="203">
        <v>490</v>
      </c>
    </row>
    <row r="135" spans="1:4">
      <c r="A135" s="197">
        <v>66500</v>
      </c>
      <c r="B135" s="198">
        <v>595</v>
      </c>
      <c r="C135" s="198">
        <v>420</v>
      </c>
      <c r="D135" s="203">
        <v>490</v>
      </c>
    </row>
    <row r="136" spans="1:4">
      <c r="A136" s="197">
        <v>67000</v>
      </c>
      <c r="B136" s="198">
        <v>595</v>
      </c>
      <c r="C136" s="198">
        <v>420</v>
      </c>
      <c r="D136" s="203">
        <v>490</v>
      </c>
    </row>
    <row r="137" spans="1:4">
      <c r="A137" s="197">
        <v>67500</v>
      </c>
      <c r="B137" s="198">
        <v>595</v>
      </c>
      <c r="C137" s="198">
        <v>420</v>
      </c>
      <c r="D137" s="203">
        <v>490</v>
      </c>
    </row>
    <row r="138" spans="1:4">
      <c r="A138" s="197">
        <v>68000</v>
      </c>
      <c r="B138" s="198">
        <v>595</v>
      </c>
      <c r="C138" s="198">
        <v>420</v>
      </c>
      <c r="D138" s="203">
        <v>490</v>
      </c>
    </row>
    <row r="139" spans="1:4">
      <c r="A139" s="197">
        <v>68500</v>
      </c>
      <c r="B139" s="198">
        <v>595</v>
      </c>
      <c r="C139" s="198">
        <v>420</v>
      </c>
      <c r="D139" s="203">
        <v>490</v>
      </c>
    </row>
    <row r="140" spans="1:4">
      <c r="A140" s="197">
        <v>69000</v>
      </c>
      <c r="B140" s="198">
        <v>595</v>
      </c>
      <c r="C140" s="198">
        <v>420</v>
      </c>
      <c r="D140" s="203">
        <v>490</v>
      </c>
    </row>
    <row r="141" spans="1:4">
      <c r="A141" s="197">
        <v>69500</v>
      </c>
      <c r="B141" s="198">
        <v>595</v>
      </c>
      <c r="C141" s="198">
        <v>420</v>
      </c>
      <c r="D141" s="203">
        <v>490</v>
      </c>
    </row>
    <row r="142" spans="1:4">
      <c r="A142" s="197">
        <v>70000</v>
      </c>
      <c r="B142" s="198">
        <v>595</v>
      </c>
      <c r="C142" s="198">
        <v>420</v>
      </c>
      <c r="D142" s="203">
        <v>490</v>
      </c>
    </row>
    <row r="143" spans="1:4">
      <c r="A143" s="197">
        <v>70500</v>
      </c>
      <c r="B143" s="198">
        <v>595</v>
      </c>
      <c r="C143" s="198">
        <v>420</v>
      </c>
      <c r="D143" s="203">
        <v>490</v>
      </c>
    </row>
    <row r="144" spans="1:4">
      <c r="A144" s="197">
        <v>71000</v>
      </c>
      <c r="B144" s="198">
        <v>595</v>
      </c>
      <c r="C144" s="198">
        <v>420</v>
      </c>
      <c r="D144" s="203">
        <v>490</v>
      </c>
    </row>
    <row r="145" spans="1:4">
      <c r="A145" s="197">
        <v>71500</v>
      </c>
      <c r="B145" s="198">
        <v>595</v>
      </c>
      <c r="C145" s="198">
        <v>420</v>
      </c>
      <c r="D145" s="203">
        <v>490</v>
      </c>
    </row>
    <row r="146" spans="1:4">
      <c r="A146" s="197">
        <v>72000</v>
      </c>
      <c r="B146" s="198">
        <v>595</v>
      </c>
      <c r="C146" s="198">
        <v>420</v>
      </c>
      <c r="D146" s="203">
        <v>490</v>
      </c>
    </row>
    <row r="147" spans="1:4">
      <c r="A147" s="197">
        <v>72500</v>
      </c>
      <c r="B147" s="198">
        <v>595</v>
      </c>
      <c r="C147" s="198">
        <v>420</v>
      </c>
      <c r="D147" s="203">
        <v>490</v>
      </c>
    </row>
    <row r="148" spans="1:4">
      <c r="A148" s="197">
        <v>73000</v>
      </c>
      <c r="B148" s="198">
        <v>595</v>
      </c>
      <c r="C148" s="198">
        <v>420</v>
      </c>
      <c r="D148" s="203">
        <v>490</v>
      </c>
    </row>
    <row r="149" spans="1:4">
      <c r="A149" s="197">
        <v>73500</v>
      </c>
      <c r="B149" s="198">
        <v>595</v>
      </c>
      <c r="C149" s="198">
        <v>420</v>
      </c>
      <c r="D149" s="203">
        <v>490</v>
      </c>
    </row>
    <row r="150" spans="1:4">
      <c r="A150" s="197">
        <v>74000</v>
      </c>
      <c r="B150" s="198">
        <v>595</v>
      </c>
      <c r="C150" s="198">
        <v>420</v>
      </c>
      <c r="D150" s="203">
        <v>490</v>
      </c>
    </row>
    <row r="151" spans="1:4">
      <c r="A151" s="197">
        <v>74500</v>
      </c>
      <c r="B151" s="198">
        <v>595</v>
      </c>
      <c r="C151" s="198">
        <v>420</v>
      </c>
      <c r="D151" s="203">
        <v>490</v>
      </c>
    </row>
    <row r="152" spans="1:4">
      <c r="A152" s="197">
        <v>75000</v>
      </c>
      <c r="B152" s="198">
        <v>595</v>
      </c>
      <c r="C152" s="198">
        <v>420</v>
      </c>
      <c r="D152" s="203">
        <v>490</v>
      </c>
    </row>
    <row r="153" spans="1:4">
      <c r="A153" s="197">
        <v>75500</v>
      </c>
      <c r="B153" s="198">
        <v>595</v>
      </c>
      <c r="C153" s="198">
        <v>420</v>
      </c>
      <c r="D153" s="203">
        <v>490</v>
      </c>
    </row>
    <row r="154" spans="1:4">
      <c r="A154" s="197">
        <v>76000</v>
      </c>
      <c r="B154" s="198">
        <v>595</v>
      </c>
      <c r="C154" s="198">
        <v>420</v>
      </c>
      <c r="D154" s="203">
        <v>490</v>
      </c>
    </row>
    <row r="155" spans="1:4">
      <c r="A155" s="197">
        <v>76500</v>
      </c>
      <c r="B155" s="198">
        <v>595</v>
      </c>
      <c r="C155" s="198">
        <v>420</v>
      </c>
      <c r="D155" s="203">
        <v>490</v>
      </c>
    </row>
    <row r="156" spans="1:4">
      <c r="A156" s="197">
        <v>77000</v>
      </c>
      <c r="B156" s="198">
        <v>595</v>
      </c>
      <c r="C156" s="198">
        <v>420</v>
      </c>
      <c r="D156" s="203">
        <v>490</v>
      </c>
    </row>
    <row r="157" spans="1:4">
      <c r="A157" s="197">
        <v>77500</v>
      </c>
      <c r="B157" s="198">
        <v>595</v>
      </c>
      <c r="C157" s="198">
        <v>420</v>
      </c>
      <c r="D157" s="203">
        <v>490</v>
      </c>
    </row>
    <row r="158" spans="1:4">
      <c r="A158" s="197">
        <v>78000</v>
      </c>
      <c r="B158" s="198">
        <v>595</v>
      </c>
      <c r="C158" s="198">
        <v>420</v>
      </c>
      <c r="D158" s="203">
        <v>490</v>
      </c>
    </row>
    <row r="159" spans="1:4">
      <c r="A159" s="197">
        <v>78500</v>
      </c>
      <c r="B159" s="198">
        <v>595</v>
      </c>
      <c r="C159" s="198">
        <v>420</v>
      </c>
      <c r="D159" s="203">
        <v>490</v>
      </c>
    </row>
    <row r="160" spans="1:4">
      <c r="A160" s="197">
        <v>79000</v>
      </c>
      <c r="B160" s="198">
        <v>595</v>
      </c>
      <c r="C160" s="198">
        <v>420</v>
      </c>
      <c r="D160" s="203">
        <v>490</v>
      </c>
    </row>
    <row r="161" spans="1:4">
      <c r="A161" s="197">
        <v>79500</v>
      </c>
      <c r="B161" s="198">
        <v>595</v>
      </c>
      <c r="C161" s="198">
        <v>420</v>
      </c>
      <c r="D161" s="203">
        <v>490</v>
      </c>
    </row>
    <row r="162" spans="1:4">
      <c r="A162" s="197">
        <v>80000</v>
      </c>
      <c r="B162" s="198">
        <v>595</v>
      </c>
      <c r="C162" s="198">
        <v>420</v>
      </c>
      <c r="D162" s="203">
        <v>490</v>
      </c>
    </row>
    <row r="163" spans="1:4">
      <c r="A163" s="197">
        <v>80500</v>
      </c>
      <c r="B163" s="198">
        <v>595</v>
      </c>
      <c r="C163" s="198">
        <v>420</v>
      </c>
      <c r="D163" s="203">
        <v>490</v>
      </c>
    </row>
    <row r="164" spans="1:4">
      <c r="A164" s="197">
        <v>81000</v>
      </c>
      <c r="B164" s="198">
        <v>595</v>
      </c>
      <c r="C164" s="198">
        <v>420</v>
      </c>
      <c r="D164" s="203">
        <v>490</v>
      </c>
    </row>
    <row r="165" spans="1:4">
      <c r="A165" s="197">
        <v>81500</v>
      </c>
      <c r="B165" s="198">
        <v>595</v>
      </c>
      <c r="C165" s="198">
        <v>420</v>
      </c>
      <c r="D165" s="203">
        <v>490</v>
      </c>
    </row>
    <row r="166" spans="1:4">
      <c r="A166" s="197">
        <v>82000</v>
      </c>
      <c r="B166" s="198">
        <v>595</v>
      </c>
      <c r="C166" s="198">
        <v>420</v>
      </c>
      <c r="D166" s="203">
        <v>490</v>
      </c>
    </row>
    <row r="167" spans="1:4">
      <c r="A167" s="197">
        <v>82500</v>
      </c>
      <c r="B167" s="198">
        <v>595</v>
      </c>
      <c r="C167" s="198">
        <v>420</v>
      </c>
      <c r="D167" s="203">
        <v>490</v>
      </c>
    </row>
    <row r="168" spans="1:4">
      <c r="A168" s="197">
        <v>83000</v>
      </c>
      <c r="B168" s="198">
        <v>595</v>
      </c>
      <c r="C168" s="198">
        <v>420</v>
      </c>
      <c r="D168" s="203">
        <v>490</v>
      </c>
    </row>
    <row r="169" spans="1:4">
      <c r="A169" s="197">
        <v>83500</v>
      </c>
      <c r="B169" s="198">
        <v>595</v>
      </c>
      <c r="C169" s="198">
        <v>420</v>
      </c>
      <c r="D169" s="203">
        <v>490</v>
      </c>
    </row>
    <row r="170" spans="1:4">
      <c r="A170" s="197">
        <v>84000</v>
      </c>
      <c r="B170" s="198">
        <v>595</v>
      </c>
      <c r="C170" s="198">
        <v>420</v>
      </c>
      <c r="D170" s="203">
        <v>490</v>
      </c>
    </row>
    <row r="171" spans="1:4">
      <c r="A171" s="197">
        <v>84500</v>
      </c>
      <c r="B171" s="198">
        <v>595</v>
      </c>
      <c r="C171" s="198">
        <v>420</v>
      </c>
      <c r="D171" s="203">
        <v>490</v>
      </c>
    </row>
    <row r="172" spans="1:4">
      <c r="A172" s="197">
        <v>85000</v>
      </c>
      <c r="B172" s="198">
        <v>595</v>
      </c>
      <c r="C172" s="198">
        <v>420</v>
      </c>
      <c r="D172" s="203">
        <v>490</v>
      </c>
    </row>
    <row r="173" spans="1:4">
      <c r="A173" s="197">
        <v>85500</v>
      </c>
      <c r="B173" s="198">
        <v>595</v>
      </c>
      <c r="C173" s="198">
        <v>420</v>
      </c>
      <c r="D173" s="203">
        <v>490</v>
      </c>
    </row>
    <row r="174" spans="1:4">
      <c r="A174" s="197">
        <v>86000</v>
      </c>
      <c r="B174" s="198">
        <v>595</v>
      </c>
      <c r="C174" s="198">
        <v>420</v>
      </c>
      <c r="D174" s="203">
        <v>490</v>
      </c>
    </row>
    <row r="175" spans="1:4">
      <c r="A175" s="197">
        <v>86500</v>
      </c>
      <c r="B175" s="198">
        <v>595</v>
      </c>
      <c r="C175" s="198">
        <v>420</v>
      </c>
      <c r="D175" s="203">
        <v>490</v>
      </c>
    </row>
    <row r="176" spans="1:4">
      <c r="A176" s="197">
        <v>87000</v>
      </c>
      <c r="B176" s="198">
        <v>595</v>
      </c>
      <c r="C176" s="198">
        <v>420</v>
      </c>
      <c r="D176" s="203">
        <v>490</v>
      </c>
    </row>
    <row r="177" spans="1:4">
      <c r="A177" s="197">
        <v>87500</v>
      </c>
      <c r="B177" s="198">
        <v>595</v>
      </c>
      <c r="C177" s="198">
        <v>420</v>
      </c>
      <c r="D177" s="203">
        <v>490</v>
      </c>
    </row>
    <row r="178" spans="1:4">
      <c r="A178" s="197">
        <v>88000</v>
      </c>
      <c r="B178" s="198">
        <v>595</v>
      </c>
      <c r="C178" s="198">
        <v>420</v>
      </c>
      <c r="D178" s="203">
        <v>490</v>
      </c>
    </row>
    <row r="179" spans="1:4">
      <c r="A179" s="197">
        <v>88500</v>
      </c>
      <c r="B179" s="198">
        <v>595</v>
      </c>
      <c r="C179" s="198">
        <v>420</v>
      </c>
      <c r="D179" s="203">
        <v>490</v>
      </c>
    </row>
    <row r="180" spans="1:4">
      <c r="A180" s="197">
        <v>89000</v>
      </c>
      <c r="B180" s="198">
        <v>595</v>
      </c>
      <c r="C180" s="198">
        <v>420</v>
      </c>
      <c r="D180" s="203">
        <v>490</v>
      </c>
    </row>
    <row r="181" spans="1:4">
      <c r="A181" s="197">
        <v>89500</v>
      </c>
      <c r="B181" s="198">
        <v>595</v>
      </c>
      <c r="C181" s="198">
        <v>420</v>
      </c>
      <c r="D181" s="203">
        <v>490</v>
      </c>
    </row>
    <row r="182" spans="1:4">
      <c r="A182" s="197">
        <v>90000</v>
      </c>
      <c r="B182" s="198">
        <v>595</v>
      </c>
      <c r="C182" s="198">
        <v>420</v>
      </c>
      <c r="D182" s="203">
        <v>490</v>
      </c>
    </row>
    <row r="183" spans="1:4">
      <c r="A183" s="197">
        <v>90500</v>
      </c>
      <c r="B183" s="198">
        <v>595</v>
      </c>
      <c r="C183" s="198">
        <v>420</v>
      </c>
      <c r="D183" s="203">
        <v>490</v>
      </c>
    </row>
    <row r="184" spans="1:4">
      <c r="A184" s="197">
        <v>91000</v>
      </c>
      <c r="B184" s="198">
        <v>595</v>
      </c>
      <c r="C184" s="198">
        <v>420</v>
      </c>
      <c r="D184" s="203">
        <v>490</v>
      </c>
    </row>
    <row r="185" spans="1:4">
      <c r="A185" s="197">
        <v>91500</v>
      </c>
      <c r="B185" s="198">
        <v>595</v>
      </c>
      <c r="C185" s="198">
        <v>420</v>
      </c>
      <c r="D185" s="203">
        <v>490</v>
      </c>
    </row>
    <row r="186" spans="1:4">
      <c r="A186" s="197">
        <v>92000</v>
      </c>
      <c r="B186" s="198">
        <v>595</v>
      </c>
      <c r="C186" s="198">
        <v>420</v>
      </c>
      <c r="D186" s="203">
        <v>490</v>
      </c>
    </row>
    <row r="187" spans="1:4">
      <c r="A187" s="197">
        <v>92500</v>
      </c>
      <c r="B187" s="198">
        <v>595</v>
      </c>
      <c r="C187" s="198">
        <v>420</v>
      </c>
      <c r="D187" s="203">
        <v>490</v>
      </c>
    </row>
    <row r="188" spans="1:4">
      <c r="A188" s="197">
        <v>93000</v>
      </c>
      <c r="B188" s="198">
        <v>595</v>
      </c>
      <c r="C188" s="198">
        <v>420</v>
      </c>
      <c r="D188" s="203">
        <v>490</v>
      </c>
    </row>
    <row r="189" spans="1:4">
      <c r="A189" s="197">
        <v>93500</v>
      </c>
      <c r="B189" s="198">
        <v>595</v>
      </c>
      <c r="C189" s="198">
        <v>420</v>
      </c>
      <c r="D189" s="203">
        <v>490</v>
      </c>
    </row>
    <row r="190" spans="1:4">
      <c r="A190" s="197">
        <v>94000</v>
      </c>
      <c r="B190" s="198">
        <v>595</v>
      </c>
      <c r="C190" s="198">
        <v>420</v>
      </c>
      <c r="D190" s="203">
        <v>490</v>
      </c>
    </row>
    <row r="191" spans="1:4">
      <c r="A191" s="197">
        <v>94500</v>
      </c>
      <c r="B191" s="198">
        <v>595</v>
      </c>
      <c r="C191" s="198">
        <v>420</v>
      </c>
      <c r="D191" s="203">
        <v>490</v>
      </c>
    </row>
    <row r="192" spans="1:4">
      <c r="A192" s="197">
        <v>95000</v>
      </c>
      <c r="B192" s="198">
        <v>595</v>
      </c>
      <c r="C192" s="198">
        <v>420</v>
      </c>
      <c r="D192" s="203">
        <v>490</v>
      </c>
    </row>
    <row r="193" spans="1:4">
      <c r="A193" s="197">
        <v>95500</v>
      </c>
      <c r="B193" s="198">
        <v>595</v>
      </c>
      <c r="C193" s="198">
        <v>420</v>
      </c>
      <c r="D193" s="203">
        <v>490</v>
      </c>
    </row>
    <row r="194" spans="1:4">
      <c r="A194" s="197">
        <v>96000</v>
      </c>
      <c r="B194" s="198">
        <v>595</v>
      </c>
      <c r="C194" s="198">
        <v>420</v>
      </c>
      <c r="D194" s="203">
        <v>490</v>
      </c>
    </row>
    <row r="195" spans="1:4">
      <c r="A195" s="197">
        <v>96500</v>
      </c>
      <c r="B195" s="198">
        <v>595</v>
      </c>
      <c r="C195" s="198">
        <v>420</v>
      </c>
      <c r="D195" s="203">
        <v>490</v>
      </c>
    </row>
    <row r="196" spans="1:4">
      <c r="A196" s="197">
        <v>97000</v>
      </c>
      <c r="B196" s="198">
        <v>595</v>
      </c>
      <c r="C196" s="198">
        <v>420</v>
      </c>
      <c r="D196" s="203">
        <v>490</v>
      </c>
    </row>
    <row r="197" spans="1:4">
      <c r="A197" s="197">
        <v>97500</v>
      </c>
      <c r="B197" s="198">
        <v>595</v>
      </c>
      <c r="C197" s="198">
        <v>420</v>
      </c>
      <c r="D197" s="203">
        <v>490</v>
      </c>
    </row>
    <row r="198" spans="1:4">
      <c r="A198" s="197">
        <v>98000</v>
      </c>
      <c r="B198" s="198">
        <v>595</v>
      </c>
      <c r="C198" s="198">
        <v>420</v>
      </c>
      <c r="D198" s="203">
        <v>490</v>
      </c>
    </row>
    <row r="199" spans="1:4">
      <c r="A199" s="197">
        <v>98500</v>
      </c>
      <c r="B199" s="198">
        <v>595</v>
      </c>
      <c r="C199" s="198">
        <v>420</v>
      </c>
      <c r="D199" s="203">
        <v>490</v>
      </c>
    </row>
    <row r="200" spans="1:4">
      <c r="A200" s="197">
        <v>99000</v>
      </c>
      <c r="B200" s="198">
        <v>595</v>
      </c>
      <c r="C200" s="198">
        <v>420</v>
      </c>
      <c r="D200" s="203">
        <v>490</v>
      </c>
    </row>
    <row r="201" spans="1:4">
      <c r="A201" s="197">
        <v>99500</v>
      </c>
      <c r="B201" s="198">
        <v>595</v>
      </c>
      <c r="C201" s="198">
        <v>420</v>
      </c>
      <c r="D201" s="203">
        <v>490</v>
      </c>
    </row>
    <row r="202" spans="1:4">
      <c r="A202" s="199">
        <v>100000</v>
      </c>
      <c r="B202" s="200">
        <v>595</v>
      </c>
      <c r="C202" s="200">
        <v>420</v>
      </c>
      <c r="D202" s="204">
        <v>490</v>
      </c>
    </row>
    <row r="204" spans="1:4">
      <c r="A204" s="123" t="s">
        <v>263</v>
      </c>
      <c r="B204" s="123"/>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cols>
    <col min="1" max="16384" width="9" style="7"/>
  </cols>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70" zoomScaleNormal="70" workbookViewId="0">
      <selection sqref="A1:D1"/>
    </sheetView>
  </sheetViews>
  <sheetFormatPr defaultRowHeight="15"/>
  <cols>
    <col min="1" max="1" width="12.5703125" style="40" customWidth="1"/>
    <col min="2" max="4" width="27" style="40" customWidth="1"/>
    <col min="5" max="5" width="14" customWidth="1"/>
  </cols>
  <sheetData>
    <row r="1" spans="1:4">
      <c r="A1" s="234" t="s">
        <v>211</v>
      </c>
      <c r="B1" s="239"/>
      <c r="C1" s="239"/>
      <c r="D1" s="235"/>
    </row>
    <row r="2" spans="1:4" ht="38.25">
      <c r="A2" s="207"/>
      <c r="B2" s="196" t="s">
        <v>254</v>
      </c>
      <c r="C2" s="196" t="s">
        <v>255</v>
      </c>
      <c r="D2" s="196" t="s">
        <v>256</v>
      </c>
    </row>
    <row r="3" spans="1:4">
      <c r="A3" s="207" t="s">
        <v>44</v>
      </c>
      <c r="B3" s="208">
        <v>200</v>
      </c>
      <c r="C3" s="208">
        <v>200</v>
      </c>
      <c r="D3" s="208">
        <v>150</v>
      </c>
    </row>
    <row r="4" spans="1:4">
      <c r="A4" s="207" t="s">
        <v>45</v>
      </c>
      <c r="B4" s="208">
        <v>450</v>
      </c>
      <c r="C4" s="208">
        <v>500</v>
      </c>
      <c r="D4" s="208">
        <v>400</v>
      </c>
    </row>
    <row r="5" spans="1:4">
      <c r="A5" s="207" t="s">
        <v>46</v>
      </c>
      <c r="B5" s="208">
        <v>600</v>
      </c>
      <c r="C5" s="208">
        <v>700</v>
      </c>
      <c r="D5" s="208">
        <v>450</v>
      </c>
    </row>
    <row r="6" spans="1:4">
      <c r="A6" s="207" t="s">
        <v>47</v>
      </c>
      <c r="B6" s="208">
        <v>750</v>
      </c>
      <c r="C6" s="208">
        <v>900</v>
      </c>
      <c r="D6" s="208">
        <v>550</v>
      </c>
    </row>
    <row r="7" spans="1:4">
      <c r="A7" s="207" t="s">
        <v>48</v>
      </c>
      <c r="B7" s="208">
        <v>900</v>
      </c>
      <c r="C7" s="208">
        <v>950</v>
      </c>
      <c r="D7" s="208">
        <v>650</v>
      </c>
    </row>
    <row r="8" spans="1:4">
      <c r="A8" s="207" t="s">
        <v>49</v>
      </c>
      <c r="B8" s="208">
        <v>1000</v>
      </c>
      <c r="C8" s="208">
        <v>1000</v>
      </c>
      <c r="D8" s="208">
        <v>750</v>
      </c>
    </row>
    <row r="9" spans="1:4">
      <c r="A9" s="207" t="s">
        <v>50</v>
      </c>
      <c r="B9" s="208">
        <v>1150</v>
      </c>
      <c r="C9" s="208">
        <v>1100</v>
      </c>
      <c r="D9" s="208">
        <v>800</v>
      </c>
    </row>
    <row r="10" spans="1:4">
      <c r="A10" s="207" t="s">
        <v>51</v>
      </c>
      <c r="B10" s="208">
        <v>1200</v>
      </c>
      <c r="C10" s="208">
        <v>1100</v>
      </c>
      <c r="D10" s="208">
        <v>850</v>
      </c>
    </row>
    <row r="11" spans="1:4">
      <c r="A11" s="207" t="s">
        <v>52</v>
      </c>
      <c r="B11" s="208">
        <v>1200</v>
      </c>
      <c r="C11" s="208">
        <v>1050</v>
      </c>
      <c r="D11" s="208">
        <v>850</v>
      </c>
    </row>
    <row r="12" spans="1:4">
      <c r="A12" s="207" t="s">
        <v>53</v>
      </c>
      <c r="B12" s="208">
        <v>1100</v>
      </c>
      <c r="C12" s="208">
        <v>950</v>
      </c>
      <c r="D12" s="208">
        <v>800</v>
      </c>
    </row>
    <row r="14" spans="1:4">
      <c r="A14" s="123" t="s">
        <v>164</v>
      </c>
      <c r="B14" s="123"/>
    </row>
  </sheetData>
  <mergeCells count="1">
    <mergeCell ref="A1:D1"/>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cols>
    <col min="1" max="16384" width="9" style="7"/>
  </cols>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ColWidth="9.140625" defaultRowHeight="15"/>
  <cols>
    <col min="1" max="1" width="31.140625" customWidth="1"/>
    <col min="2" max="2" width="17.42578125" customWidth="1"/>
    <col min="3" max="3" width="15" customWidth="1"/>
    <col min="4" max="4" width="15.28515625" customWidth="1"/>
    <col min="5" max="5" width="14.85546875" bestFit="1" customWidth="1"/>
    <col min="6" max="10" width="15" bestFit="1" customWidth="1"/>
    <col min="11" max="11" width="16.85546875" customWidth="1"/>
  </cols>
  <sheetData>
    <row r="1" spans="1:11">
      <c r="A1" s="43" t="s">
        <v>43</v>
      </c>
      <c r="B1" s="44" t="s">
        <v>44</v>
      </c>
      <c r="C1" s="44" t="s">
        <v>45</v>
      </c>
      <c r="D1" s="44" t="s">
        <v>46</v>
      </c>
      <c r="E1" s="44" t="s">
        <v>47</v>
      </c>
      <c r="F1" s="44" t="s">
        <v>48</v>
      </c>
      <c r="G1" s="44" t="s">
        <v>49</v>
      </c>
      <c r="H1" s="44" t="s">
        <v>50</v>
      </c>
      <c r="I1" s="44" t="s">
        <v>51</v>
      </c>
      <c r="J1" s="44" t="s">
        <v>52</v>
      </c>
      <c r="K1" s="45" t="s">
        <v>53</v>
      </c>
    </row>
    <row r="2" spans="1:11">
      <c r="A2" s="46" t="s">
        <v>54</v>
      </c>
      <c r="B2" s="47">
        <v>0.25797872340425532</v>
      </c>
      <c r="C2" s="47">
        <v>0.22504892367906065</v>
      </c>
      <c r="D2" s="47">
        <v>0.24102564102564103</v>
      </c>
      <c r="E2" s="47">
        <v>0.25202312138728322</v>
      </c>
      <c r="F2" s="47">
        <v>0.26199261992619927</v>
      </c>
      <c r="G2" s="47">
        <v>0.27860696517412936</v>
      </c>
      <c r="H2" s="47">
        <v>0.27815934065934067</v>
      </c>
      <c r="I2" s="47">
        <v>0.28366445916114791</v>
      </c>
      <c r="J2" s="47">
        <v>0.29262777023971054</v>
      </c>
      <c r="K2" s="48">
        <v>0.30527123848515864</v>
      </c>
    </row>
    <row r="3" spans="1:11">
      <c r="A3" s="49" t="s">
        <v>55</v>
      </c>
      <c r="B3" s="42">
        <v>-0.7792553191489362</v>
      </c>
      <c r="C3" s="42">
        <v>-0.77103718199608606</v>
      </c>
      <c r="D3" s="42">
        <v>-0.60512820512820509</v>
      </c>
      <c r="E3" s="42">
        <v>-0.27630057803468205</v>
      </c>
      <c r="F3" s="42">
        <v>-0.20018450184501846</v>
      </c>
      <c r="G3" s="42">
        <v>-9.7844112769485903E-2</v>
      </c>
      <c r="H3" s="42">
        <v>-6.3873626373626369E-2</v>
      </c>
      <c r="I3" s="42">
        <v>-5.2428256070640174E-2</v>
      </c>
      <c r="J3" s="42">
        <v>-3.2564450474898234E-2</v>
      </c>
      <c r="K3" s="50">
        <v>-1.6888433981576252E-2</v>
      </c>
    </row>
    <row r="4" spans="1:11">
      <c r="A4" s="51" t="s">
        <v>56</v>
      </c>
      <c r="B4" s="52">
        <v>-0.52127659574468088</v>
      </c>
      <c r="C4" s="52">
        <v>-0.54598825831702547</v>
      </c>
      <c r="D4" s="52">
        <v>-0.36410256410256409</v>
      </c>
      <c r="E4" s="52">
        <v>-2.4277456647398842E-2</v>
      </c>
      <c r="F4" s="52">
        <v>6.1808118081180814E-2</v>
      </c>
      <c r="G4" s="52">
        <v>0.18076285240464346</v>
      </c>
      <c r="H4" s="52">
        <v>0.21428571428571427</v>
      </c>
      <c r="I4" s="52">
        <v>0.23123620309050771</v>
      </c>
      <c r="J4" s="52">
        <v>0.26006331976481228</v>
      </c>
      <c r="K4" s="53">
        <v>0.28838280450358239</v>
      </c>
    </row>
    <row r="5" spans="1:11">
      <c r="A5" s="40"/>
      <c r="B5" s="40"/>
      <c r="C5" s="40"/>
      <c r="D5" s="40"/>
      <c r="E5" s="40"/>
      <c r="F5" s="40"/>
      <c r="G5" s="40"/>
      <c r="H5" s="40"/>
      <c r="I5" s="40"/>
      <c r="J5" s="40"/>
      <c r="K5" s="40"/>
    </row>
    <row r="6" spans="1:11">
      <c r="A6" s="31" t="s">
        <v>57</v>
      </c>
      <c r="B6" s="31"/>
      <c r="C6" s="41"/>
      <c r="D6" s="41"/>
      <c r="E6" s="40"/>
      <c r="F6" s="40"/>
      <c r="G6" s="40"/>
      <c r="H6" s="40"/>
      <c r="I6" s="40"/>
      <c r="J6" s="40"/>
      <c r="K6" s="4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109375" defaultRowHeight="15"/>
  <cols>
    <col min="1" max="16384" width="8.7109375" style="7"/>
  </cols>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zoomScale="80" zoomScaleNormal="80" workbookViewId="0"/>
  </sheetViews>
  <sheetFormatPr defaultColWidth="9.140625" defaultRowHeight="12.75"/>
  <cols>
    <col min="1" max="1" width="15.42578125" style="8" bestFit="1" customWidth="1"/>
    <col min="2" max="2" width="19.28515625" style="8" customWidth="1"/>
    <col min="3" max="9" width="9.140625" style="8"/>
    <col min="10" max="10" width="10.140625" style="8" customWidth="1"/>
    <col min="11" max="16384" width="9.140625" style="8"/>
  </cols>
  <sheetData>
    <row r="1" spans="1:15" ht="55.5" customHeight="1">
      <c r="A1" s="70" t="s">
        <v>58</v>
      </c>
      <c r="B1" s="71" t="s">
        <v>59</v>
      </c>
    </row>
    <row r="2" spans="1:15">
      <c r="A2" s="72" t="s">
        <v>32</v>
      </c>
      <c r="B2" s="73">
        <v>3.9748953974895321E-2</v>
      </c>
      <c r="D2" s="11"/>
      <c r="E2" s="12"/>
      <c r="F2" s="12"/>
      <c r="G2" s="12"/>
      <c r="H2" s="12"/>
      <c r="I2" s="12"/>
      <c r="J2" s="12"/>
      <c r="K2" s="12"/>
      <c r="L2" s="12"/>
      <c r="M2" s="12"/>
      <c r="N2" s="12"/>
      <c r="O2" s="12"/>
    </row>
    <row r="3" spans="1:15">
      <c r="A3" s="74" t="s">
        <v>24</v>
      </c>
      <c r="B3" s="75">
        <v>5.8275058275058196E-2</v>
      </c>
      <c r="D3" s="12"/>
      <c r="E3" s="12"/>
      <c r="F3" s="12"/>
      <c r="G3" s="12"/>
      <c r="H3" s="12"/>
      <c r="I3" s="12"/>
      <c r="J3" s="12"/>
      <c r="K3" s="12"/>
      <c r="L3" s="12"/>
      <c r="M3" s="12"/>
      <c r="N3" s="12"/>
      <c r="O3" s="12"/>
    </row>
    <row r="4" spans="1:15">
      <c r="A4" s="74" t="s">
        <v>40</v>
      </c>
      <c r="B4" s="75">
        <v>6.5843621399176905E-2</v>
      </c>
      <c r="J4" s="13"/>
    </row>
    <row r="5" spans="1:15">
      <c r="A5" s="74" t="s">
        <v>16</v>
      </c>
      <c r="B5" s="75">
        <v>0.13489736070381242</v>
      </c>
    </row>
    <row r="6" spans="1:15">
      <c r="A6" s="74" t="s">
        <v>34</v>
      </c>
      <c r="B6" s="75">
        <v>0.20000000000000004</v>
      </c>
    </row>
    <row r="7" spans="1:15">
      <c r="A7" s="74" t="s">
        <v>23</v>
      </c>
      <c r="B7" s="75">
        <v>0.22251308900523564</v>
      </c>
    </row>
    <row r="8" spans="1:15">
      <c r="A8" s="74" t="s">
        <v>26</v>
      </c>
      <c r="B8" s="75">
        <v>0.22924901185770749</v>
      </c>
    </row>
    <row r="9" spans="1:15">
      <c r="A9" s="74" t="s">
        <v>41</v>
      </c>
      <c r="B9" s="75">
        <v>0.24458874458874466</v>
      </c>
    </row>
    <row r="10" spans="1:15">
      <c r="A10" s="74" t="s">
        <v>35</v>
      </c>
      <c r="B10" s="75">
        <v>0.26896551724137929</v>
      </c>
    </row>
    <row r="11" spans="1:15">
      <c r="A11" s="74" t="s">
        <v>28</v>
      </c>
      <c r="B11" s="75">
        <v>0.27615062761506276</v>
      </c>
    </row>
    <row r="12" spans="1:15">
      <c r="A12" s="74" t="s">
        <v>62</v>
      </c>
      <c r="B12" s="75">
        <v>0.27766990291262139</v>
      </c>
    </row>
    <row r="13" spans="1:15">
      <c r="A13" s="74" t="s">
        <v>25</v>
      </c>
      <c r="B13" s="75">
        <v>0.2993630573248407</v>
      </c>
    </row>
    <row r="14" spans="1:15">
      <c r="A14" s="74" t="s">
        <v>39</v>
      </c>
      <c r="B14" s="75">
        <v>0.30227743271221524</v>
      </c>
    </row>
    <row r="15" spans="1:15">
      <c r="A15" s="74" t="s">
        <v>30</v>
      </c>
      <c r="B15" s="75">
        <v>0.30769230769230776</v>
      </c>
    </row>
    <row r="16" spans="1:15">
      <c r="A16" s="76" t="s">
        <v>27</v>
      </c>
      <c r="B16" s="75">
        <v>0.31947615643465493</v>
      </c>
    </row>
    <row r="17" spans="1:2">
      <c r="A17" s="74" t="s">
        <v>12</v>
      </c>
      <c r="B17" s="75">
        <v>0.33698030634573306</v>
      </c>
    </row>
    <row r="18" spans="1:2">
      <c r="A18" s="74" t="s">
        <v>13</v>
      </c>
      <c r="B18" s="75">
        <v>0.34285714285714292</v>
      </c>
    </row>
    <row r="19" spans="1:2">
      <c r="A19" s="74" t="s">
        <v>36</v>
      </c>
      <c r="B19" s="75">
        <v>0.3564814814814814</v>
      </c>
    </row>
    <row r="20" spans="1:2">
      <c r="A20" s="74" t="s">
        <v>11</v>
      </c>
      <c r="B20" s="75">
        <v>0.3582417582417583</v>
      </c>
    </row>
    <row r="21" spans="1:2">
      <c r="A21" s="74" t="s">
        <v>14</v>
      </c>
      <c r="B21" s="75">
        <v>0.36328125</v>
      </c>
    </row>
    <row r="22" spans="1:2">
      <c r="A22" s="74" t="s">
        <v>20</v>
      </c>
      <c r="B22" s="75">
        <v>0.36703296703296712</v>
      </c>
    </row>
    <row r="23" spans="1:2">
      <c r="A23" s="74" t="s">
        <v>33</v>
      </c>
      <c r="B23" s="75">
        <v>0.37037037037037029</v>
      </c>
    </row>
    <row r="24" spans="1:2">
      <c r="A24" s="74" t="s">
        <v>31</v>
      </c>
      <c r="B24" s="75">
        <v>0.37313432835820898</v>
      </c>
    </row>
    <row r="25" spans="1:2">
      <c r="A25" s="74" t="s">
        <v>38</v>
      </c>
      <c r="B25" s="75">
        <v>0.37404580152671757</v>
      </c>
    </row>
    <row r="26" spans="1:2">
      <c r="A26" s="74" t="s">
        <v>9</v>
      </c>
      <c r="B26" s="75">
        <v>0.37562189054726369</v>
      </c>
    </row>
    <row r="27" spans="1:2">
      <c r="A27" s="74" t="s">
        <v>22</v>
      </c>
      <c r="B27" s="75">
        <v>0.39929328621908117</v>
      </c>
    </row>
    <row r="28" spans="1:2">
      <c r="A28" s="74" t="s">
        <v>19</v>
      </c>
      <c r="B28" s="75">
        <v>0.40709812108559501</v>
      </c>
    </row>
    <row r="29" spans="1:2">
      <c r="A29" s="74" t="s">
        <v>17</v>
      </c>
      <c r="B29" s="75">
        <v>0.42200000000000004</v>
      </c>
    </row>
    <row r="30" spans="1:2">
      <c r="A30" s="74" t="s">
        <v>42</v>
      </c>
      <c r="B30" s="75">
        <v>0.42342342342342343</v>
      </c>
    </row>
    <row r="31" spans="1:2">
      <c r="A31" s="74" t="s">
        <v>7</v>
      </c>
      <c r="B31" s="75">
        <v>0.42829457364341089</v>
      </c>
    </row>
    <row r="32" spans="1:2">
      <c r="A32" s="74" t="s">
        <v>10</v>
      </c>
      <c r="B32" s="75">
        <v>0.43913043478260871</v>
      </c>
    </row>
    <row r="33" spans="1:6">
      <c r="A33" s="74" t="s">
        <v>21</v>
      </c>
      <c r="B33" s="75">
        <v>0.44242424242424239</v>
      </c>
    </row>
    <row r="34" spans="1:6">
      <c r="A34" s="74" t="s">
        <v>15</v>
      </c>
      <c r="B34" s="75">
        <v>0.45295404814004381</v>
      </c>
    </row>
    <row r="35" spans="1:6">
      <c r="A35" s="74" t="s">
        <v>37</v>
      </c>
      <c r="B35" s="75">
        <v>0.45719489981785072</v>
      </c>
      <c r="D35" s="11"/>
      <c r="E35" s="12"/>
      <c r="F35" s="12"/>
    </row>
    <row r="36" spans="1:6">
      <c r="A36" s="74" t="s">
        <v>18</v>
      </c>
      <c r="B36" s="75">
        <v>0.46399999999999997</v>
      </c>
    </row>
    <row r="37" spans="1:6">
      <c r="A37" s="68" t="s">
        <v>29</v>
      </c>
      <c r="B37" s="69">
        <v>0.48717948717948717</v>
      </c>
    </row>
    <row r="38" spans="1:6">
      <c r="A38" s="9"/>
      <c r="B38" s="10"/>
    </row>
    <row r="39" spans="1:6">
      <c r="A39" s="54" t="s">
        <v>60</v>
      </c>
      <c r="B39" s="55" t="s">
        <v>61</v>
      </c>
      <c r="C39" s="56"/>
      <c r="D39" s="57"/>
      <c r="E39" s="13"/>
      <c r="F39" s="13"/>
    </row>
    <row r="40" spans="1:6">
      <c r="B40" s="14"/>
    </row>
    <row r="45" spans="1:6">
      <c r="A45" s="9"/>
      <c r="B45" s="14"/>
    </row>
    <row r="84" spans="3:3">
      <c r="C84" s="1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29" sqref="E29"/>
    </sheetView>
  </sheetViews>
  <sheetFormatPr defaultColWidth="9.140625" defaultRowHeight="15"/>
  <cols>
    <col min="1" max="16384" width="9.140625" style="7"/>
  </cols>
  <sheetData/>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zoomScale="90" zoomScaleNormal="90" workbookViewId="0"/>
  </sheetViews>
  <sheetFormatPr defaultColWidth="8.7109375" defaultRowHeight="15"/>
  <cols>
    <col min="1" max="1" width="4" customWidth="1"/>
    <col min="2" max="2" width="25.7109375" customWidth="1"/>
    <col min="3" max="14" width="12.7109375" customWidth="1"/>
    <col min="16" max="17" width="11.85546875" bestFit="1" customWidth="1"/>
  </cols>
  <sheetData>
    <row r="1" spans="1:17">
      <c r="A1" s="77" t="s">
        <v>63</v>
      </c>
      <c r="B1" s="40"/>
      <c r="C1" s="40"/>
      <c r="D1" s="40"/>
      <c r="E1" s="40"/>
      <c r="F1" s="40"/>
      <c r="G1" s="40"/>
      <c r="H1" s="40"/>
      <c r="I1" s="40"/>
      <c r="J1" s="40"/>
      <c r="K1" s="40"/>
      <c r="L1" s="40"/>
      <c r="M1" s="40"/>
      <c r="N1" s="40"/>
    </row>
    <row r="2" spans="1:17" ht="15.75">
      <c r="A2" s="40" t="s">
        <v>267</v>
      </c>
      <c r="B2" s="40"/>
      <c r="C2" s="40"/>
      <c r="D2" s="40"/>
      <c r="E2" s="40"/>
      <c r="F2" s="40"/>
      <c r="G2" s="40"/>
      <c r="H2" s="40"/>
      <c r="I2" s="40"/>
      <c r="J2" s="40"/>
      <c r="K2" s="40"/>
      <c r="L2" s="40"/>
      <c r="M2" s="40"/>
      <c r="N2" s="40"/>
    </row>
    <row r="3" spans="1:17">
      <c r="A3" s="229" t="s">
        <v>64</v>
      </c>
      <c r="B3" s="229"/>
      <c r="C3" s="230"/>
      <c r="D3" s="230"/>
      <c r="E3" s="230"/>
      <c r="F3" s="230"/>
      <c r="G3" s="230"/>
      <c r="H3" s="230"/>
      <c r="I3" s="230"/>
      <c r="J3" s="230"/>
      <c r="K3" s="230"/>
      <c r="L3" s="230"/>
      <c r="M3" s="230"/>
      <c r="N3" s="230"/>
    </row>
    <row r="4" spans="1:17" ht="38.25">
      <c r="A4" s="78"/>
      <c r="B4" s="79"/>
      <c r="C4" s="80" t="s">
        <v>65</v>
      </c>
      <c r="D4" s="81" t="s">
        <v>66</v>
      </c>
      <c r="E4" s="81" t="s">
        <v>67</v>
      </c>
      <c r="F4" s="81" t="s">
        <v>66</v>
      </c>
      <c r="G4" s="81" t="s">
        <v>68</v>
      </c>
      <c r="H4" s="81" t="s">
        <v>66</v>
      </c>
      <c r="I4" s="81" t="s">
        <v>69</v>
      </c>
      <c r="J4" s="81" t="s">
        <v>66</v>
      </c>
      <c r="K4" s="81" t="s">
        <v>70</v>
      </c>
      <c r="L4" s="81" t="s">
        <v>66</v>
      </c>
      <c r="M4" s="82" t="s">
        <v>71</v>
      </c>
      <c r="N4" s="83" t="s">
        <v>66</v>
      </c>
    </row>
    <row r="5" spans="1:17">
      <c r="A5" s="84"/>
      <c r="B5" s="85"/>
      <c r="C5" s="86" t="s">
        <v>268</v>
      </c>
      <c r="D5" s="87" t="s">
        <v>72</v>
      </c>
      <c r="E5" s="86" t="s">
        <v>268</v>
      </c>
      <c r="F5" s="87" t="s">
        <v>72</v>
      </c>
      <c r="G5" s="86" t="s">
        <v>268</v>
      </c>
      <c r="H5" s="87" t="s">
        <v>72</v>
      </c>
      <c r="I5" s="86" t="s">
        <v>268</v>
      </c>
      <c r="J5" s="87" t="s">
        <v>72</v>
      </c>
      <c r="K5" s="86" t="s">
        <v>268</v>
      </c>
      <c r="L5" s="87" t="s">
        <v>72</v>
      </c>
      <c r="M5" s="86" t="s">
        <v>268</v>
      </c>
      <c r="N5" s="88" t="s">
        <v>72</v>
      </c>
    </row>
    <row r="6" spans="1:17">
      <c r="A6" s="77" t="s">
        <v>73</v>
      </c>
      <c r="B6" s="40"/>
      <c r="C6" s="89"/>
      <c r="D6" s="89"/>
      <c r="E6" s="89"/>
      <c r="F6" s="89"/>
      <c r="G6" s="89"/>
      <c r="H6" s="89"/>
      <c r="I6" s="89"/>
      <c r="J6" s="89"/>
      <c r="K6" s="89"/>
      <c r="L6" s="89"/>
      <c r="M6" s="89"/>
      <c r="N6" s="40"/>
    </row>
    <row r="7" spans="1:17">
      <c r="A7" s="40"/>
      <c r="B7" s="90" t="s">
        <v>74</v>
      </c>
      <c r="C7" s="91">
        <v>3992702</v>
      </c>
      <c r="D7" s="92">
        <v>38.4</v>
      </c>
      <c r="E7" s="93">
        <v>25414247</v>
      </c>
      <c r="F7" s="94">
        <v>15.1</v>
      </c>
      <c r="G7" s="95">
        <v>74862629</v>
      </c>
      <c r="H7" s="94">
        <v>9.3000000000000007</v>
      </c>
      <c r="I7" s="95">
        <v>111717592</v>
      </c>
      <c r="J7" s="94">
        <v>9.6999999999999993</v>
      </c>
      <c r="K7" s="95">
        <v>144964672</v>
      </c>
      <c r="L7" s="96">
        <v>11</v>
      </c>
      <c r="M7" s="95">
        <v>360951841</v>
      </c>
      <c r="N7" s="94">
        <v>5.0999999999999996</v>
      </c>
    </row>
    <row r="8" spans="1:17">
      <c r="A8" s="40"/>
      <c r="B8" s="90" t="s">
        <v>75</v>
      </c>
      <c r="C8" s="91">
        <v>1154688</v>
      </c>
      <c r="D8" s="92">
        <v>79</v>
      </c>
      <c r="E8" s="93">
        <v>3744381</v>
      </c>
      <c r="F8" s="94">
        <v>41.5</v>
      </c>
      <c r="G8" s="95">
        <v>9238909</v>
      </c>
      <c r="H8" s="94">
        <v>33.4</v>
      </c>
      <c r="I8" s="95">
        <v>22031186</v>
      </c>
      <c r="J8" s="94">
        <v>24.1</v>
      </c>
      <c r="K8" s="95">
        <v>62732529</v>
      </c>
      <c r="L8" s="96">
        <v>25.8</v>
      </c>
      <c r="M8" s="95">
        <v>98901692</v>
      </c>
      <c r="N8" s="94">
        <v>16.5</v>
      </c>
    </row>
    <row r="9" spans="1:17" ht="15" customHeight="1">
      <c r="A9" s="40"/>
      <c r="B9" s="90" t="s">
        <v>269</v>
      </c>
      <c r="C9" s="91">
        <v>6554091</v>
      </c>
      <c r="D9" s="92">
        <v>12.9</v>
      </c>
      <c r="E9" s="93">
        <v>21151112</v>
      </c>
      <c r="F9" s="94">
        <v>7.1</v>
      </c>
      <c r="G9" s="95">
        <v>29396219</v>
      </c>
      <c r="H9" s="94">
        <v>8.1999999999999993</v>
      </c>
      <c r="I9" s="95">
        <v>36990506</v>
      </c>
      <c r="J9" s="94">
        <v>7.9</v>
      </c>
      <c r="K9" s="95">
        <v>60309846</v>
      </c>
      <c r="L9" s="96">
        <v>10.199999999999999</v>
      </c>
      <c r="M9" s="95">
        <v>154401773</v>
      </c>
      <c r="N9" s="94">
        <v>3.8</v>
      </c>
    </row>
    <row r="10" spans="1:17" ht="15" customHeight="1">
      <c r="A10" s="77"/>
      <c r="B10" s="97" t="s">
        <v>76</v>
      </c>
      <c r="C10" s="98">
        <v>11701480</v>
      </c>
      <c r="D10" s="99">
        <v>21</v>
      </c>
      <c r="E10" s="100">
        <v>50309740</v>
      </c>
      <c r="F10" s="101">
        <v>9.9</v>
      </c>
      <c r="G10" s="102">
        <v>113497756</v>
      </c>
      <c r="H10" s="101">
        <v>8.3000000000000007</v>
      </c>
      <c r="I10" s="102">
        <v>170739283</v>
      </c>
      <c r="J10" s="101">
        <v>8.5</v>
      </c>
      <c r="K10" s="102">
        <v>268007047</v>
      </c>
      <c r="L10" s="103">
        <v>10.3</v>
      </c>
      <c r="M10" s="102">
        <v>614255307</v>
      </c>
      <c r="N10" s="101">
        <v>4.5</v>
      </c>
    </row>
    <row r="11" spans="1:17">
      <c r="A11" s="40"/>
      <c r="B11" s="90" t="s">
        <v>77</v>
      </c>
      <c r="C11" s="91">
        <v>667941</v>
      </c>
      <c r="D11" s="92">
        <v>27.4</v>
      </c>
      <c r="E11" s="93">
        <v>2956982</v>
      </c>
      <c r="F11" s="94">
        <v>17.399999999999999</v>
      </c>
      <c r="G11" s="95">
        <v>6290077</v>
      </c>
      <c r="H11" s="94">
        <v>20.7</v>
      </c>
      <c r="I11" s="95">
        <v>14772108</v>
      </c>
      <c r="J11" s="94">
        <v>12.9</v>
      </c>
      <c r="K11" s="95">
        <v>56923564</v>
      </c>
      <c r="L11" s="96">
        <v>18.899999999999999</v>
      </c>
      <c r="M11" s="95">
        <v>81610672</v>
      </c>
      <c r="N11" s="94">
        <v>13.3</v>
      </c>
    </row>
    <row r="12" spans="1:17">
      <c r="A12" s="40"/>
      <c r="B12" s="90" t="s">
        <v>78</v>
      </c>
      <c r="C12" s="91">
        <v>1954904</v>
      </c>
      <c r="D12" s="92">
        <v>14.7</v>
      </c>
      <c r="E12" s="93">
        <v>5053174</v>
      </c>
      <c r="F12" s="94">
        <v>15.3</v>
      </c>
      <c r="G12" s="95">
        <v>6839698</v>
      </c>
      <c r="H12" s="94">
        <v>13</v>
      </c>
      <c r="I12" s="95">
        <v>13239369</v>
      </c>
      <c r="J12" s="94">
        <v>12.7</v>
      </c>
      <c r="K12" s="95">
        <v>29430768</v>
      </c>
      <c r="L12" s="96">
        <v>14.2</v>
      </c>
      <c r="M12" s="95">
        <v>56517914</v>
      </c>
      <c r="N12" s="94">
        <v>7.8</v>
      </c>
    </row>
    <row r="13" spans="1:17" ht="15" customHeight="1">
      <c r="A13" s="40"/>
      <c r="B13" s="90" t="s">
        <v>270</v>
      </c>
      <c r="C13" s="91">
        <v>853026</v>
      </c>
      <c r="D13" s="92">
        <v>154.30000000000001</v>
      </c>
      <c r="E13" s="93">
        <v>2598963</v>
      </c>
      <c r="F13" s="94">
        <v>30.3</v>
      </c>
      <c r="G13" s="95">
        <v>9838042</v>
      </c>
      <c r="H13" s="94">
        <v>23.5</v>
      </c>
      <c r="I13" s="95">
        <v>30800656</v>
      </c>
      <c r="J13" s="94">
        <v>13.3</v>
      </c>
      <c r="K13" s="95">
        <v>408237235</v>
      </c>
      <c r="L13" s="96">
        <v>19.399999999999999</v>
      </c>
      <c r="M13" s="95">
        <v>452327922</v>
      </c>
      <c r="N13" s="94">
        <v>17.600000000000001</v>
      </c>
    </row>
    <row r="14" spans="1:17" ht="15" customHeight="1">
      <c r="A14" s="77"/>
      <c r="B14" s="97" t="s">
        <v>79</v>
      </c>
      <c r="C14" s="98">
        <v>3475871</v>
      </c>
      <c r="D14" s="99">
        <v>39.799999999999997</v>
      </c>
      <c r="E14" s="100">
        <v>10609119</v>
      </c>
      <c r="F14" s="101">
        <v>12.9</v>
      </c>
      <c r="G14" s="102">
        <v>22967817</v>
      </c>
      <c r="H14" s="101">
        <v>14</v>
      </c>
      <c r="I14" s="102">
        <v>58812133</v>
      </c>
      <c r="J14" s="101">
        <v>9.3000000000000007</v>
      </c>
      <c r="K14" s="102">
        <v>494591567</v>
      </c>
      <c r="L14" s="103">
        <v>16.600000000000001</v>
      </c>
      <c r="M14" s="102">
        <v>590456508</v>
      </c>
      <c r="N14" s="101">
        <v>13.9</v>
      </c>
    </row>
    <row r="15" spans="1:17">
      <c r="A15" s="104" t="s">
        <v>80</v>
      </c>
      <c r="B15" s="97"/>
      <c r="C15" s="98">
        <v>15177352</v>
      </c>
      <c r="D15" s="99">
        <v>20.7</v>
      </c>
      <c r="E15" s="100">
        <v>60918859</v>
      </c>
      <c r="F15" s="101">
        <v>9.3000000000000007</v>
      </c>
      <c r="G15" s="102">
        <v>136465573</v>
      </c>
      <c r="H15" s="101">
        <v>8.4</v>
      </c>
      <c r="I15" s="102">
        <v>229551416</v>
      </c>
      <c r="J15" s="101">
        <v>7.7</v>
      </c>
      <c r="K15" s="102">
        <v>762598614</v>
      </c>
      <c r="L15" s="103">
        <v>11.5</v>
      </c>
      <c r="M15" s="102">
        <v>1204711814</v>
      </c>
      <c r="N15" s="101">
        <v>7</v>
      </c>
      <c r="Q15" s="16"/>
    </row>
    <row r="16" spans="1:17">
      <c r="A16" s="104" t="s">
        <v>81</v>
      </c>
      <c r="B16" s="90"/>
      <c r="C16" s="91"/>
      <c r="D16" s="92"/>
      <c r="E16" s="93"/>
      <c r="F16" s="94"/>
      <c r="G16" s="95"/>
      <c r="H16" s="94"/>
      <c r="I16" s="95"/>
      <c r="J16" s="94"/>
      <c r="K16" s="95"/>
      <c r="L16" s="96"/>
      <c r="M16" s="95"/>
      <c r="N16" s="94"/>
    </row>
    <row r="17" spans="1:14" ht="15" customHeight="1">
      <c r="A17" s="40"/>
      <c r="B17" s="90" t="s">
        <v>82</v>
      </c>
      <c r="C17" s="91">
        <v>4899342</v>
      </c>
      <c r="D17" s="92">
        <v>50</v>
      </c>
      <c r="E17" s="93">
        <v>20110901</v>
      </c>
      <c r="F17" s="94">
        <v>16.899999999999999</v>
      </c>
      <c r="G17" s="95">
        <v>31743228</v>
      </c>
      <c r="H17" s="94">
        <v>13.4</v>
      </c>
      <c r="I17" s="95">
        <v>23128283</v>
      </c>
      <c r="J17" s="94">
        <v>17.3</v>
      </c>
      <c r="K17" s="95">
        <v>15715221</v>
      </c>
      <c r="L17" s="96">
        <v>25</v>
      </c>
      <c r="M17" s="95">
        <v>95596975</v>
      </c>
      <c r="N17" s="94">
        <v>7.8</v>
      </c>
    </row>
    <row r="18" spans="1:14">
      <c r="A18" s="40"/>
      <c r="B18" s="90" t="s">
        <v>83</v>
      </c>
      <c r="C18" s="91">
        <v>4874664</v>
      </c>
      <c r="D18" s="92">
        <v>65.2</v>
      </c>
      <c r="E18" s="93">
        <v>3040357</v>
      </c>
      <c r="F18" s="94">
        <v>53.8</v>
      </c>
      <c r="G18" s="95">
        <v>5221646</v>
      </c>
      <c r="H18" s="94">
        <v>38.9</v>
      </c>
      <c r="I18" s="95">
        <v>9451740</v>
      </c>
      <c r="J18" s="94">
        <v>36.1</v>
      </c>
      <c r="K18" s="95">
        <v>13113461</v>
      </c>
      <c r="L18" s="96">
        <v>32.6</v>
      </c>
      <c r="M18" s="95">
        <v>35701868</v>
      </c>
      <c r="N18" s="94">
        <v>17.399999999999999</v>
      </c>
    </row>
    <row r="19" spans="1:14">
      <c r="A19" s="40"/>
      <c r="B19" s="90" t="s">
        <v>84</v>
      </c>
      <c r="C19" s="91">
        <v>3858948</v>
      </c>
      <c r="D19" s="92">
        <v>18.5</v>
      </c>
      <c r="E19" s="93">
        <v>1888160</v>
      </c>
      <c r="F19" s="94">
        <v>23</v>
      </c>
      <c r="G19" s="95">
        <v>923477</v>
      </c>
      <c r="H19" s="94">
        <v>28.7</v>
      </c>
      <c r="I19" s="95">
        <v>959305</v>
      </c>
      <c r="J19" s="94">
        <v>26.6</v>
      </c>
      <c r="K19" s="95">
        <v>808041</v>
      </c>
      <c r="L19" s="96">
        <v>40.4</v>
      </c>
      <c r="M19" s="95">
        <v>8437931</v>
      </c>
      <c r="N19" s="94">
        <v>12.3</v>
      </c>
    </row>
    <row r="20" spans="1:14" ht="15.75">
      <c r="A20" s="40"/>
      <c r="B20" s="90" t="s">
        <v>271</v>
      </c>
      <c r="C20" s="91">
        <v>2549676</v>
      </c>
      <c r="D20" s="92">
        <v>47.1</v>
      </c>
      <c r="E20" s="93">
        <v>1684378</v>
      </c>
      <c r="F20" s="94">
        <v>14.5</v>
      </c>
      <c r="G20" s="95">
        <v>1670785</v>
      </c>
      <c r="H20" s="94">
        <v>22.7</v>
      </c>
      <c r="I20" s="95">
        <v>2583382</v>
      </c>
      <c r="J20" s="94">
        <v>52.6</v>
      </c>
      <c r="K20" s="95">
        <v>1934715</v>
      </c>
      <c r="L20" s="96">
        <v>73.599999999999994</v>
      </c>
      <c r="M20" s="95">
        <v>10422936</v>
      </c>
      <c r="N20" s="94">
        <v>22.4</v>
      </c>
    </row>
    <row r="21" spans="1:14">
      <c r="A21" s="104" t="s">
        <v>85</v>
      </c>
      <c r="B21" s="97"/>
      <c r="C21" s="98">
        <v>16182630</v>
      </c>
      <c r="D21" s="99">
        <v>26.6</v>
      </c>
      <c r="E21" s="100">
        <v>26723795</v>
      </c>
      <c r="F21" s="101">
        <v>14.6</v>
      </c>
      <c r="G21" s="102">
        <v>39559136</v>
      </c>
      <c r="H21" s="101">
        <v>13.5</v>
      </c>
      <c r="I21" s="102">
        <v>36122710</v>
      </c>
      <c r="J21" s="101">
        <v>16.3</v>
      </c>
      <c r="K21" s="102">
        <v>31571439</v>
      </c>
      <c r="L21" s="103">
        <v>20</v>
      </c>
      <c r="M21" s="102">
        <v>150159710</v>
      </c>
      <c r="N21" s="101">
        <v>6.7</v>
      </c>
    </row>
    <row r="22" spans="1:14" ht="15.75">
      <c r="A22" s="105" t="s">
        <v>272</v>
      </c>
      <c r="B22" s="106"/>
      <c r="C22" s="107">
        <v>-1005278</v>
      </c>
      <c r="D22" s="108">
        <v>224.8</v>
      </c>
      <c r="E22" s="109">
        <v>34195064</v>
      </c>
      <c r="F22" s="110">
        <v>7.4</v>
      </c>
      <c r="G22" s="111">
        <v>96906437</v>
      </c>
      <c r="H22" s="110">
        <v>7.5</v>
      </c>
      <c r="I22" s="111">
        <v>193428706</v>
      </c>
      <c r="J22" s="110">
        <v>7.4</v>
      </c>
      <c r="K22" s="111">
        <v>731027175</v>
      </c>
      <c r="L22" s="112">
        <v>11.7</v>
      </c>
      <c r="M22" s="111">
        <v>1054552104</v>
      </c>
      <c r="N22" s="110">
        <v>7.9</v>
      </c>
    </row>
    <row r="23" spans="1:14">
      <c r="A23" s="113"/>
      <c r="B23" s="114"/>
      <c r="C23" s="115">
        <v>-98.638000000000005</v>
      </c>
      <c r="D23" s="115"/>
      <c r="E23" s="115">
        <v>28891.718000000001</v>
      </c>
      <c r="F23" s="115"/>
      <c r="G23" s="115">
        <v>53787.036</v>
      </c>
      <c r="H23" s="115"/>
      <c r="I23" s="115">
        <v>104839.397</v>
      </c>
      <c r="J23" s="115"/>
      <c r="K23" s="115">
        <v>601777.72400000005</v>
      </c>
      <c r="L23" s="115"/>
      <c r="M23" s="115">
        <v>789197.23800000001</v>
      </c>
      <c r="N23" s="116"/>
    </row>
    <row r="24" spans="1:14" ht="51.75">
      <c r="A24" s="113"/>
      <c r="B24" s="124" t="s">
        <v>86</v>
      </c>
      <c r="C24" s="125">
        <v>-0.1</v>
      </c>
      <c r="D24" s="125"/>
      <c r="E24" s="125">
        <v>28.9</v>
      </c>
      <c r="F24" s="125"/>
      <c r="G24" s="125">
        <v>53.8</v>
      </c>
      <c r="H24" s="125"/>
      <c r="I24" s="125">
        <v>104.8</v>
      </c>
      <c r="J24" s="125"/>
      <c r="K24" s="125">
        <v>601.79999999999995</v>
      </c>
      <c r="L24" s="125"/>
      <c r="M24" s="125">
        <v>789.2</v>
      </c>
      <c r="N24" s="126"/>
    </row>
    <row r="25" spans="1:14" ht="15" customHeight="1">
      <c r="A25" s="117" t="s">
        <v>87</v>
      </c>
      <c r="B25" s="231" t="s">
        <v>88</v>
      </c>
      <c r="C25" s="231"/>
      <c r="D25" s="231"/>
      <c r="E25" s="231"/>
      <c r="F25" s="231"/>
      <c r="G25" s="231"/>
      <c r="H25" s="231"/>
      <c r="I25" s="231"/>
      <c r="J25" s="231"/>
      <c r="K25" s="231"/>
      <c r="L25" s="231"/>
      <c r="M25" s="231"/>
      <c r="N25" s="231"/>
    </row>
    <row r="26" spans="1:14" ht="14.45" customHeight="1">
      <c r="A26" s="117" t="s">
        <v>89</v>
      </c>
      <c r="B26" s="226" t="s">
        <v>90</v>
      </c>
      <c r="C26" s="226"/>
      <c r="D26" s="226"/>
      <c r="E26" s="226"/>
      <c r="F26" s="226"/>
      <c r="G26" s="226"/>
      <c r="H26" s="226"/>
      <c r="I26" s="226"/>
      <c r="J26" s="226"/>
      <c r="K26" s="226"/>
      <c r="L26" s="226"/>
      <c r="M26" s="226"/>
      <c r="N26" s="226"/>
    </row>
    <row r="27" spans="1:14">
      <c r="A27" s="117" t="s">
        <v>91</v>
      </c>
      <c r="B27" s="228" t="s">
        <v>92</v>
      </c>
      <c r="C27" s="228"/>
      <c r="D27" s="228"/>
      <c r="E27" s="228"/>
      <c r="F27" s="228"/>
      <c r="G27" s="228"/>
      <c r="H27" s="228"/>
      <c r="I27" s="228"/>
      <c r="J27" s="228"/>
      <c r="K27" s="228"/>
      <c r="L27" s="228"/>
      <c r="M27" s="228"/>
      <c r="N27" s="228"/>
    </row>
    <row r="28" spans="1:14">
      <c r="A28" s="117" t="s">
        <v>93</v>
      </c>
      <c r="B28" s="226" t="s">
        <v>94</v>
      </c>
      <c r="C28" s="226"/>
      <c r="D28" s="226"/>
      <c r="E28" s="226"/>
      <c r="F28" s="226"/>
      <c r="G28" s="226"/>
      <c r="H28" s="226"/>
      <c r="I28" s="226"/>
      <c r="J28" s="226"/>
      <c r="K28" s="226"/>
      <c r="L28" s="226"/>
      <c r="M28" s="226"/>
      <c r="N28" s="226"/>
    </row>
    <row r="29" spans="1:14">
      <c r="A29" s="117" t="s">
        <v>95</v>
      </c>
      <c r="B29" s="226" t="s">
        <v>96</v>
      </c>
      <c r="C29" s="226"/>
      <c r="D29" s="226"/>
      <c r="E29" s="226"/>
      <c r="F29" s="226"/>
      <c r="G29" s="226"/>
      <c r="H29" s="226"/>
      <c r="I29" s="226"/>
      <c r="J29" s="226"/>
      <c r="K29" s="226"/>
      <c r="L29" s="226"/>
      <c r="M29" s="226"/>
      <c r="N29" s="226"/>
    </row>
    <row r="30" spans="1:14">
      <c r="A30" s="117" t="s">
        <v>97</v>
      </c>
      <c r="B30" s="226" t="s">
        <v>98</v>
      </c>
      <c r="C30" s="226"/>
      <c r="D30" s="226"/>
      <c r="E30" s="226"/>
      <c r="F30" s="226"/>
      <c r="G30" s="226"/>
      <c r="H30" s="226"/>
      <c r="I30" s="226"/>
      <c r="J30" s="226"/>
      <c r="K30" s="226"/>
      <c r="L30" s="226"/>
      <c r="M30" s="226"/>
      <c r="N30" s="226"/>
    </row>
    <row r="31" spans="1:14" ht="14.45" customHeight="1">
      <c r="A31" s="117" t="s">
        <v>99</v>
      </c>
      <c r="B31" s="227" t="s">
        <v>100</v>
      </c>
      <c r="C31" s="227"/>
      <c r="D31" s="227"/>
      <c r="E31" s="227"/>
      <c r="F31" s="227"/>
      <c r="G31" s="227"/>
      <c r="H31" s="227"/>
      <c r="I31" s="227"/>
      <c r="J31" s="227"/>
      <c r="K31" s="227"/>
      <c r="L31" s="227"/>
      <c r="M31" s="227"/>
      <c r="N31" s="227"/>
    </row>
    <row r="32" spans="1:14" ht="14.45" customHeight="1">
      <c r="A32" s="117" t="s">
        <v>101</v>
      </c>
      <c r="B32" s="226" t="s">
        <v>102</v>
      </c>
      <c r="C32" s="226"/>
      <c r="D32" s="226"/>
      <c r="E32" s="226"/>
      <c r="F32" s="226"/>
      <c r="G32" s="226"/>
      <c r="H32" s="226"/>
      <c r="I32" s="226"/>
      <c r="J32" s="226"/>
      <c r="K32" s="226"/>
      <c r="L32" s="226"/>
      <c r="M32" s="226"/>
      <c r="N32" s="226"/>
    </row>
    <row r="33" spans="1:14" ht="14.45" customHeight="1">
      <c r="A33" s="117" t="s">
        <v>103</v>
      </c>
      <c r="B33" s="118" t="s">
        <v>104</v>
      </c>
      <c r="C33" s="119"/>
      <c r="D33" s="119"/>
      <c r="E33" s="119"/>
      <c r="F33" s="119"/>
      <c r="G33" s="119"/>
      <c r="H33" s="119"/>
      <c r="I33" s="119"/>
      <c r="J33" s="119"/>
      <c r="K33" s="119"/>
      <c r="L33" s="119"/>
      <c r="M33" s="119"/>
      <c r="N33" s="119"/>
    </row>
    <row r="34" spans="1:14">
      <c r="A34" s="120" t="s">
        <v>273</v>
      </c>
      <c r="B34" s="121"/>
      <c r="C34" s="122"/>
      <c r="D34" s="122"/>
      <c r="E34" s="122"/>
      <c r="F34" s="122"/>
      <c r="G34" s="122"/>
      <c r="H34" s="122"/>
      <c r="I34" s="122"/>
      <c r="J34" s="122"/>
      <c r="K34" s="122"/>
      <c r="L34" s="122"/>
      <c r="M34" s="122"/>
      <c r="N34" s="122"/>
    </row>
  </sheetData>
  <mergeCells count="9">
    <mergeCell ref="B30:N30"/>
    <mergeCell ref="B31:N31"/>
    <mergeCell ref="B32:N32"/>
    <mergeCell ref="B27:N27"/>
    <mergeCell ref="A3:N3"/>
    <mergeCell ref="B25:N25"/>
    <mergeCell ref="B26:N26"/>
    <mergeCell ref="B28:N28"/>
    <mergeCell ref="B29:N29"/>
  </mergeCells>
  <pageMargins left="0.7" right="0.7" top="0.75" bottom="0.75" header="0.3" footer="0.3"/>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 sqref="B3"/>
    </sheetView>
  </sheetViews>
  <sheetFormatPr defaultColWidth="9" defaultRowHeight="15"/>
  <cols>
    <col min="1" max="16384" width="9" style="7"/>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Intro</vt:lpstr>
      <vt:lpstr>Chapter 3 (1) data</vt:lpstr>
      <vt:lpstr>Chapter 3 (1) chart </vt:lpstr>
      <vt:lpstr>Chapter 3 (2) data</vt:lpstr>
      <vt:lpstr>Chapter 3 (2) chart</vt:lpstr>
      <vt:lpstr>Chapter 3 (3) data</vt:lpstr>
      <vt:lpstr>Chapter 3 (3) chart</vt:lpstr>
      <vt:lpstr>Chapter 3 (4) data</vt:lpstr>
      <vt:lpstr>Chapter 3 (4) chart</vt:lpstr>
      <vt:lpstr>Chapter 3 (5) data</vt:lpstr>
      <vt:lpstr>Chapter 3 (5) chart</vt:lpstr>
      <vt:lpstr>Chapter 4 (1) data</vt:lpstr>
      <vt:lpstr>Chapter 4 (1) chart</vt:lpstr>
      <vt:lpstr>Chapter 4 (2) data</vt:lpstr>
      <vt:lpstr>Chapter 4 (2) chart</vt:lpstr>
      <vt:lpstr>Chapter 5 (1) data</vt:lpstr>
      <vt:lpstr>Chapter 5 (1) chart</vt:lpstr>
      <vt:lpstr>Chapter 5 (2) data</vt:lpstr>
      <vt:lpstr>Chapter 5 (2) chart</vt:lpstr>
      <vt:lpstr>Chapter 5 (3) data</vt:lpstr>
      <vt:lpstr>Chapter 5 (3) chart</vt:lpstr>
      <vt:lpstr>Chapter 5 (4) data</vt:lpstr>
      <vt:lpstr>Chapter 5 (4) chart</vt:lpstr>
      <vt:lpstr>Chapter 5 (5) data</vt:lpstr>
      <vt:lpstr>Chapter 5 (5) chart</vt:lpstr>
      <vt:lpstr>Chapter 6 (1) data</vt:lpstr>
      <vt:lpstr>Chapter 6 (1) chart</vt:lpstr>
      <vt:lpstr>Chapter 6 (2) data</vt:lpstr>
      <vt:lpstr>Chapter 6 (2) chart</vt:lpstr>
      <vt:lpstr>Chapter 7 (1) data</vt:lpstr>
      <vt:lpstr>Chapter 7 (1) chart</vt:lpstr>
      <vt:lpstr>Chapter 7 (2) data</vt:lpstr>
      <vt:lpstr>Chapter 7 (2) chart</vt:lpstr>
    </vt:vector>
  </TitlesOfParts>
  <Company>Central Agencies Shared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Charts and Data - Future of Tax: Final Report Volume I - Recommendations</dc:title>
  <dc:creator/>
  <cp:lastModifiedBy>Geraldine Bruin [CASS]</cp:lastModifiedBy>
  <dcterms:created xsi:type="dcterms:W3CDTF">2019-01-17T03:27:32Z</dcterms:created>
  <dcterms:modified xsi:type="dcterms:W3CDTF">2019-02-18T02:21:11Z</dcterms:modified>
</cp:coreProperties>
</file>